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21" codeName="{5022B3EB-BCE5-7840-4BB8-8062D341818C}"/>
  <workbookPr codeName="ThisWorkbook"/>
  <mc:AlternateContent xmlns:mc="http://schemas.openxmlformats.org/markup-compatibility/2006">
    <mc:Choice Requires="x15">
      <x15ac:absPath xmlns:x15ac="http://schemas.microsoft.com/office/spreadsheetml/2010/11/ac" url="F:\Secretarial\COMPLIANCES\2023\BM Apr 2023\"/>
    </mc:Choice>
  </mc:AlternateContent>
  <xr:revisionPtr revIDLastSave="0" documentId="13_ncr:1_{3916307F-0968-49DC-8345-2446D80B9ADF}" xr6:coauthVersionLast="47" xr6:coauthVersionMax="47" xr10:uidLastSave="{00000000-0000-0000-0000-000000000000}"/>
  <bookViews>
    <workbookView xWindow="-120" yWindow="-120" windowWidth="20730" windowHeight="11160" activeTab="2" xr2:uid="{00000000-000D-0000-FFFF-FFFF00000000}"/>
  </bookViews>
  <sheets>
    <sheet name="Index" sheetId="2" r:id="rId1"/>
    <sheet name="General Info" sheetId="5" r:id="rId2"/>
    <sheet name="Related party transactions" sheetId="3" r:id="rId3"/>
    <sheet name="TextBlock" sheetId="7" state="hidden" r:id="rId4"/>
    <sheet name="Taxonomy" sheetId="6" state="hidden" r:id="rId5"/>
  </sheets>
  <functionGroups builtInGroupCount="19"/>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5" l="1"/>
  <c r="G14" i="5"/>
  <c r="G17" i="5" l="1"/>
  <c r="G16" i="5"/>
  <c r="E16" i="5"/>
  <c r="F14" i="5" l="1"/>
  <c r="F17" i="5" s="1"/>
  <c r="E17" i="5" s="1"/>
  <c r="E14" i="5" l="1"/>
  <c r="S16" i="5"/>
  <c r="N19" i="3" l="1"/>
</calcChain>
</file>

<file path=xl/sharedStrings.xml><?xml version="1.0" encoding="utf-8"?>
<sst xmlns="http://schemas.openxmlformats.org/spreadsheetml/2006/main" count="399" uniqueCount="232">
  <si>
    <t xml:space="preserve">                                      XBRL Excel Utility</t>
  </si>
  <si>
    <t>1.</t>
  </si>
  <si>
    <t>Overview</t>
  </si>
  <si>
    <t>2.</t>
  </si>
  <si>
    <t>Before you begin</t>
  </si>
  <si>
    <t>3.</t>
  </si>
  <si>
    <t>Index</t>
  </si>
  <si>
    <t>4.</t>
  </si>
  <si>
    <t>Steps for Filing Related Party Transaction Report</t>
  </si>
  <si>
    <t>5.</t>
  </si>
  <si>
    <t>Fill up the data in excel utility</t>
  </si>
  <si>
    <t>1. Overview</t>
  </si>
  <si>
    <t>The excel utility can be used for creating the XBRL/XML file for efiling of Related Party Transaction Report</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</si>
  <si>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</si>
  <si>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</si>
  <si>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</si>
  <si>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</si>
  <si>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</si>
  <si>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</si>
  <si>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</si>
  <si>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</si>
  <si>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</si>
  <si>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Related Party Transactions</t>
  </si>
  <si>
    <t>4. Steps for Filing Related Party Transaction Report</t>
  </si>
  <si>
    <t>I.  Fill up the data: Navigate to each field of every section in the sheet to provide applicable data in correct format.  (Formats will get reflected while filling data.)  
   - Use paste special command to paste data from other sheet.</t>
  </si>
  <si>
    <t>II. Validating Sheets:  Click on the ''Validate"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</si>
  <si>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</si>
  <si>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</si>
  <si>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IV. Generate XML :   Excel Utility will not allow you to generate XBRL/XML unless successful validation of all sheet is completed. Now click on 'Generate XML'' to generate XBRL/XML file. 
    - Save the XBRL/XML file in your desired folder in local system.</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</si>
  <si>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</si>
  <si>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5. Fill up the data in excel utility</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</si>
  <si>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</si>
  <si>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</si>
  <si>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</si>
  <si>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</si>
  <si>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</si>
  <si>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</si>
  <si>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</si>
  <si>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Related party transactions</t>
  </si>
  <si>
    <t>Sr No.</t>
  </si>
  <si>
    <t>Details of the counterparty</t>
  </si>
  <si>
    <t>Relationship of the counterparty with the listed entity or its subsidiary</t>
  </si>
  <si>
    <t>Opening balance</t>
  </si>
  <si>
    <t>Closing balance</t>
  </si>
  <si>
    <t>In case any financial indebtedness is incurred to make or give loans, inter-corporate deposits, advances or investments</t>
  </si>
  <si>
    <t>Nature of indebtedness (loan/ issuance of debt/ any other etc.)</t>
  </si>
  <si>
    <t>Interest Rate (%)</t>
  </si>
  <si>
    <t>Nature (loan/ advance/ intercorporate deposit/ investment )</t>
  </si>
  <si>
    <t>Secured</t>
  </si>
  <si>
    <t xml:space="preserve"> </t>
  </si>
  <si>
    <t>Lakhs</t>
  </si>
  <si>
    <t>Millions</t>
  </si>
  <si>
    <t>Crores</t>
  </si>
  <si>
    <t>General information about company</t>
  </si>
  <si>
    <t>Billions</t>
  </si>
  <si>
    <t>Name of The Company</t>
  </si>
  <si>
    <t>NameOfTheCompany</t>
  </si>
  <si>
    <t>Yes</t>
  </si>
  <si>
    <t>01</t>
  </si>
  <si>
    <t>First half yearly</t>
  </si>
  <si>
    <t>BSE Scrip Code</t>
  </si>
  <si>
    <t>ScripCode</t>
  </si>
  <si>
    <t>No</t>
  </si>
  <si>
    <t>02</t>
  </si>
  <si>
    <t>04</t>
  </si>
  <si>
    <t>Second half yearly</t>
  </si>
  <si>
    <t>NSE Symbol</t>
  </si>
  <si>
    <t>NSESymbol</t>
  </si>
  <si>
    <t>03</t>
  </si>
  <si>
    <t>07</t>
  </si>
  <si>
    <t>MSE Symbol</t>
  </si>
  <si>
    <t>MSEISymbol</t>
  </si>
  <si>
    <t>10</t>
  </si>
  <si>
    <t>Date of Start of Financial Year</t>
  </si>
  <si>
    <t>DateOfStartOfFinancialYear</t>
  </si>
  <si>
    <t>05</t>
  </si>
  <si>
    <t>Date of End of Financial Year</t>
  </si>
  <si>
    <t>DateOfEndOfFinancialYear</t>
  </si>
  <si>
    <t>06</t>
  </si>
  <si>
    <t>Reporting Period</t>
  </si>
  <si>
    <t>ReportingPeriod</t>
  </si>
  <si>
    <t>09</t>
  </si>
  <si>
    <t>Date of Start of Reporting Period</t>
  </si>
  <si>
    <t>DateOfStartOfReportingPeriod</t>
  </si>
  <si>
    <t>12</t>
  </si>
  <si>
    <t>Date of End of Reporting Period</t>
  </si>
  <si>
    <t>DateOfEndOfReportingPeriod</t>
  </si>
  <si>
    <t>LevelOfRoundingUsedInFinancialStatements</t>
  </si>
  <si>
    <t>Whether the company has entered into any Related Party transaction during the selected half year for which it wants to submit disclosure?</t>
  </si>
  <si>
    <t>WhetherTheCompanyHasEnteredIntoAnyRelatedPartyTransactionDuringThePeriod</t>
  </si>
  <si>
    <t>08</t>
  </si>
  <si>
    <t>11</t>
  </si>
  <si>
    <t>13</t>
  </si>
  <si>
    <t>14</t>
  </si>
  <si>
    <t>15</t>
  </si>
  <si>
    <t>16</t>
  </si>
  <si>
    <t>17</t>
  </si>
  <si>
    <t>18</t>
  </si>
  <si>
    <t>19</t>
  </si>
  <si>
    <t>20</t>
  </si>
  <si>
    <t>21</t>
  </si>
  <si>
    <t>22</t>
  </si>
  <si>
    <t>23</t>
  </si>
  <si>
    <t>24</t>
  </si>
  <si>
    <t>25</t>
  </si>
  <si>
    <t>26</t>
  </si>
  <si>
    <t>27</t>
  </si>
  <si>
    <t>28</t>
  </si>
  <si>
    <t>29</t>
  </si>
  <si>
    <t>30</t>
  </si>
  <si>
    <t>31</t>
  </si>
  <si>
    <t>Whether the company has any related party?</t>
  </si>
  <si>
    <t>Total value of transaction during the reporting period</t>
  </si>
  <si>
    <t>Type of related party transaction</t>
  </si>
  <si>
    <t>Cost</t>
  </si>
  <si>
    <t>In case monies are due to either party as a result of the transaction</t>
  </si>
  <si>
    <t>Tenure</t>
  </si>
  <si>
    <t>Secured/ unsecured</t>
  </si>
  <si>
    <t>Purpose for which the funds will be utilised by the ultimate recipient of funds (endusage)</t>
  </si>
  <si>
    <t>Value of transaction during the reporting period</t>
  </si>
  <si>
    <t>Value of the related party transaction as approved by the audit committee</t>
  </si>
  <si>
    <t>PAN</t>
  </si>
  <si>
    <t>Name</t>
  </si>
  <si>
    <t>Details of the loans, inter-corporate deposits, advances or investments</t>
  </si>
  <si>
    <t>Additional disclosure of related party transactions - applicable only in case the related party transaction relates to loans, inter-corporate deposits, advances or investments made or given by the listed entity/subsidiary. These details need to be disclosed only once, during the reporting period when such transaction was undertaken.</t>
  </si>
  <si>
    <t>Level of rounding to be used in disclosing related party transactions</t>
  </si>
  <si>
    <t xml:space="preserve">Unsecured </t>
  </si>
  <si>
    <t>Sale of goods or services</t>
  </si>
  <si>
    <t>Purchase of goods or services</t>
  </si>
  <si>
    <t>Loan</t>
  </si>
  <si>
    <t>Inter-corporate deposit</t>
  </si>
  <si>
    <t>Advance</t>
  </si>
  <si>
    <t>Investment</t>
  </si>
  <si>
    <t>Issuance of debt</t>
  </si>
  <si>
    <t>Any other</t>
  </si>
  <si>
    <t xml:space="preserve">Investment </t>
  </si>
  <si>
    <t>Details of the party (listed entity /subsidiary) entering into the transaction</t>
  </si>
  <si>
    <t>Details of  other related party transaction</t>
  </si>
  <si>
    <t>Details of other indebtedness</t>
  </si>
  <si>
    <t>Any other transaction</t>
  </si>
  <si>
    <t>element</t>
  </si>
  <si>
    <t>label</t>
  </si>
  <si>
    <t>type</t>
  </si>
  <si>
    <t>periodType</t>
  </si>
  <si>
    <t>WhetherTheCompanyHasAnyRelatedParty</t>
  </si>
  <si>
    <t>NameOfListedEntityOrSubsidiaryEnteringIntoTheTransaction</t>
  </si>
  <si>
    <t>PANOfListedEntityOrSubsidiaryEnteringIntoTheTransaction</t>
  </si>
  <si>
    <t>NameOfCounterParty</t>
  </si>
  <si>
    <t>PANOfCounterParty</t>
  </si>
  <si>
    <t>RelationshipOfTheCounterpartyWithTheListedEntityOrItsSubsidiary</t>
  </si>
  <si>
    <t>TypeOfRelatedPartyTransaction</t>
  </si>
  <si>
    <t>ValueOfTheRelatedPartyTransactionAsApprovedByTheAuditCommittee</t>
  </si>
  <si>
    <t>AmountOfRelatedPartyTransactionDuringTheReportingPeriod</t>
  </si>
  <si>
    <t>AmountOfRelatedPartyTransaction</t>
  </si>
  <si>
    <t>NatureOfFinancialIndebtedness</t>
  </si>
  <si>
    <t>CostOfFinancialIndebtedness</t>
  </si>
  <si>
    <t>TenureOfFinancialIndebtedness</t>
  </si>
  <si>
    <t>NatureOfTheLoansOrInterCorporateDepositsOrAdvancesOrInvestments</t>
  </si>
  <si>
    <t>InterestRateOfLoansOrInterCorporateDepositsOrAdvancesOrInvestments</t>
  </si>
  <si>
    <t>TenureOfLoansOrInterCorporateDepositsOrAdvancesOrInvestments</t>
  </si>
  <si>
    <t>TypeOfOfLoansOrInterCorporateDepositsOrAdvancesOrInvestmentsSecuredOrUnsecured</t>
  </si>
  <si>
    <t>PurposeForWhichTheFundsWillBeUtilisedByTheUltimateRecipientOfFundsForEndusage</t>
  </si>
  <si>
    <t>xbrli:stringItemType</t>
  </si>
  <si>
    <t>in-capmkt-types:ScripCode</t>
  </si>
  <si>
    <t>xbrli:dateItemType</t>
  </si>
  <si>
    <t>in-capmkt-types:HalfYearlyReporting</t>
  </si>
  <si>
    <t>in-capmkt-types:LevelOfRounding</t>
  </si>
  <si>
    <t>xbrli:booleanItemType</t>
  </si>
  <si>
    <t>in-capmkt-types:PermanentAccountNumber</t>
  </si>
  <si>
    <t>in-capmkt-types:TypeOfTransaction</t>
  </si>
  <si>
    <t>xbrli:monetaryItemType</t>
  </si>
  <si>
    <t>in-capmkt-types:NatureOfIndebtedness</t>
  </si>
  <si>
    <t>in-capmkt-types:NatureLoansOrInterCorporateDepositsOrAdvancesOrInvestments</t>
  </si>
  <si>
    <t>num:percentItemType</t>
  </si>
  <si>
    <t>in-capmkt-types:SecuredOrUnsecured</t>
  </si>
  <si>
    <t>instant</t>
  </si>
  <si>
    <t>duration</t>
  </si>
  <si>
    <t>DetailsOfOtherRelatedPartyTransaction</t>
  </si>
  <si>
    <t>DetailsOfOtherIndebtedness</t>
  </si>
  <si>
    <t>NA</t>
  </si>
  <si>
    <r>
      <rPr>
        <b/>
        <sz val="11"/>
        <color theme="1"/>
        <rFont val="Calibri"/>
        <family val="2"/>
        <scheme val="minor"/>
      </rPr>
      <t xml:space="preserve"> (I) </t>
    </r>
    <r>
      <rPr>
        <sz val="11"/>
        <color theme="1"/>
        <rFont val="Calibri"/>
        <family val="2"/>
        <scheme val="minor"/>
      </rPr>
      <t xml:space="preserve">     We declare that the acceptance of fixed deposits by the bans/Non-Banking Finance Company are at       the terms uniformly applicable/offered to all shareholders/public</t>
    </r>
  </si>
  <si>
    <r>
      <rPr>
        <b/>
        <sz val="11"/>
        <color theme="1"/>
        <rFont val="Calibri"/>
        <family val="2"/>
        <scheme val="minor"/>
      </rPr>
      <t xml:space="preserve"> (II) </t>
    </r>
    <r>
      <rPr>
        <sz val="11"/>
        <color theme="1"/>
        <rFont val="Calibri"/>
        <family val="2"/>
        <scheme val="minor"/>
      </rPr>
      <t xml:space="preserve">    We declare that the scheduled commercial bank, as per RBI circular RBI/DBR/2015-16/19 dated March 03, 2016, has allowed additional interest of one per cent per annum, over and above the rate of interest mentioned in the schedule of interest rates on savings or a term deposits of bank’s staff and their exclusive associations as well as on deposits of Chairman, Chairman &amp; Managing Director, Executive Director or such other Executives appointed for a fixed tenure.</t>
    </r>
  </si>
  <si>
    <r>
      <rPr>
        <b/>
        <sz val="11"/>
        <color theme="1"/>
        <rFont val="Calibri"/>
        <family val="2"/>
        <scheme val="minor"/>
      </rPr>
      <t xml:space="preserve"> (III)</t>
    </r>
    <r>
      <rPr>
        <sz val="11"/>
        <color theme="1"/>
        <rFont val="Calibri"/>
        <family val="2"/>
        <scheme val="minor"/>
      </rPr>
      <t xml:space="preserve">    Whether the company is a ‘high value debt listed entity’ according to regulation 15 (1A)?</t>
    </r>
  </si>
  <si>
    <r>
      <t xml:space="preserve">        </t>
    </r>
    <r>
      <rPr>
        <b/>
        <sz val="11"/>
        <color theme="1"/>
        <rFont val="Calibri"/>
        <family val="2"/>
        <scheme val="minor"/>
      </rPr>
      <t xml:space="preserve">(b)     </t>
    </r>
    <r>
      <rPr>
        <sz val="11"/>
        <color theme="1"/>
        <rFont val="Calibri"/>
        <family val="2"/>
        <scheme val="minor"/>
      </rPr>
      <t>If answer to above question is No, please explain the reason for not complying.</t>
    </r>
  </si>
  <si>
    <r>
      <t xml:space="preserve">        </t>
    </r>
    <r>
      <rPr>
        <b/>
        <sz val="11"/>
        <color theme="1"/>
        <rFont val="Calibri"/>
        <family val="2"/>
        <scheme val="minor"/>
      </rPr>
      <t xml:space="preserve">(a) </t>
    </r>
    <r>
      <rPr>
        <sz val="11"/>
        <color theme="1"/>
        <rFont val="Calibri"/>
        <family val="2"/>
        <scheme val="minor"/>
      </rPr>
      <t xml:space="preserve">    If answer to above question is Yes, whether complying with proviso to regulation 23 (9), i.e., submitting RPT disclosures on the day of results publication? </t>
    </r>
  </si>
  <si>
    <t>WeDeclareThatTheAcceptanceOfFixedDepositsByTheBansOrNonBankingFinanceCompanyAreAtTheTermsUniformlyApplicableOrOfferedToAllShareholdersOrPublic</t>
  </si>
  <si>
    <t>We declare that the acceptance of fixed deposits by the bans or Non-Banking Finance Company are at the terms uniformly applicable or offered to all shareholders or public</t>
  </si>
  <si>
    <t>WeDeclareThatTheScheduledCommercialBankAsPerRBICircularRBIDBR20151619DatedMarch032016HasAllowedAdditionalInterestOfOnePerCentPerAnnumOverAndAboveTheRateOfInterestMentionedInTheScheduleOfInterestRatesOnSavings</t>
  </si>
  <si>
    <t>We declare that the scheduled commercial bank as per RBI circular RBI/DBR/2015-16/19 dated March 03 2016 has allowed additional interest of one per cent per annum over and above the rate of interest mentioned in the schedule of interest rates on savings or a term deposits of bank’s staff and their exclusive associations as well as on deposits of Chairman Chairman &amp; Managing Director Executive Director or such other Executives appointed for a fixed tenure.</t>
  </si>
  <si>
    <t>WhetherTheCompanyIsAHighValueDebtListedEntityAccordingToRegulation151A</t>
  </si>
  <si>
    <t>Whether the company is a high value debt listed entity according to regulation 151A</t>
  </si>
  <si>
    <t>IfTheCompanyIsAHighValueDebtListedEntityAccordingToRegulation151AThenWhetherComplyingWithProvisoToRegulation239</t>
  </si>
  <si>
    <t>(a)     If answer to above question is Yes, whether complying with proviso to regulation 23 (9), i.e., submitting RPT disclosures on the day of results publication?</t>
  </si>
  <si>
    <t>TheReasonForNotComplyingWithProvisoToRegulation239</t>
  </si>
  <si>
    <t>(b)     If answer to above question is No, please explain the reason for not complying.</t>
  </si>
  <si>
    <t>in-capmkt-types:Confirmation</t>
  </si>
  <si>
    <t>nonnum:textBlockItemType</t>
  </si>
  <si>
    <t>Remarks on approval by audit committee</t>
  </si>
  <si>
    <t>Notes</t>
  </si>
  <si>
    <t>060068073086032105100061084069088084066076079067075032099111110116101110116069100105116097098108101061116114117101032115116121108101061034072069073071072084058032049048048037059032087073068084072058032049048048037034062013010060068073086062048049048049048049048049048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</si>
  <si>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8049048049048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</si>
  <si>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4105115032105115032116101115116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</si>
  <si>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50051052060047068073086062060047068073086062</t>
  </si>
  <si>
    <t>Purchase of fixed assets</t>
  </si>
  <si>
    <t>Sale of fixed assets</t>
  </si>
  <si>
    <t>Interest paid</t>
  </si>
  <si>
    <t>Interest received</t>
  </si>
  <si>
    <t>Remuneration</t>
  </si>
  <si>
    <t>Dividend paid</t>
  </si>
  <si>
    <t>Dividend received</t>
  </si>
  <si>
    <t>060068073086032105100061084069088084066076079067075032099111110116101110116069100105116097098108101061116114117101032115116121108101061034072069073071072084058032049048048037059032087073068084072058032049048048037034062013010060068073086062051054053032121101097114115060047068073086062060047068073086062</t>
  </si>
  <si>
    <t>RemarksOnApprovalByAuditCommittee</t>
  </si>
  <si>
    <t>RelatedPartyTransactionExplanatory</t>
  </si>
  <si>
    <t>06006807308603210510006108406908808406607607906707503209911111011610111011606910010511609709810810106111611411710103211511612110810106103407206907307107208405803204904804803705903208707306808407205803204904804803703406201301006006807308606206506606706806907007107207307407507607707807908008108208308408508608708808909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</si>
  <si>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0089088087086085084083060047068073086062060047068073086062</t>
  </si>
  <si>
    <t>Consolidated Construction Consortium Limited</t>
  </si>
  <si>
    <t>532902</t>
  </si>
  <si>
    <t>CCCL</t>
  </si>
  <si>
    <t>AAACC4214B</t>
  </si>
  <si>
    <t>Mr. Subramaniam</t>
  </si>
  <si>
    <t>CRGPS6298P</t>
  </si>
  <si>
    <t>Key Management Person</t>
  </si>
  <si>
    <t>ADGPA3186Q</t>
  </si>
  <si>
    <t>Mr.S. S. Arunachalam</t>
  </si>
  <si>
    <t>Mr. Kaushik Ram</t>
  </si>
  <si>
    <t>ARLPK4594M</t>
  </si>
  <si>
    <t>Relative of Key Management Person</t>
  </si>
  <si>
    <t>CCCL Pearl City Food Port SEZ Limited</t>
  </si>
  <si>
    <t>AADCC8634L</t>
  </si>
  <si>
    <t>Subsidiary</t>
  </si>
  <si>
    <t>nil</t>
  </si>
  <si>
    <t>Operational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</si>
</sst>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0">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b/>
      <sz val="16"/>
      <color theme="1"/>
      <name val="Calibri"/>
      <family val="2"/>
      <scheme val="minor"/>
    </font>
    <font>
      <b/>
      <sz val="16"/>
      <color rgb="FF333333"/>
      <name val="Calibri"/>
      <family val="2"/>
      <scheme val="minor"/>
    </font>
    <font>
      <sz val="11"/>
      <color theme="1"/>
      <name val="Calibri"/>
      <family val="2"/>
      <scheme val="minor"/>
    </font>
    <font>
      <b/>
      <sz val="14"/>
      <color theme="0"/>
      <name val="Calibri"/>
      <family val="2"/>
      <scheme val="minor"/>
    </font>
    <font>
      <b/>
      <sz val="11"/>
      <color theme="1"/>
      <name val="Calibri"/>
      <family val="2"/>
      <scheme val="minor"/>
    </font>
    <font>
      <sz val="11"/>
      <color rgb="FF000000"/>
      <name val="Calibri"/>
      <family val="2"/>
    </font>
  </fonts>
  <fills count="1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9CCFF"/>
        <bgColor indexed="64"/>
      </patternFill>
    </fill>
    <fill>
      <patternFill patternType="solid">
        <fgColor rgb="FFFFFFFF"/>
        <bgColor indexed="64"/>
      </patternFill>
    </fill>
    <fill>
      <patternFill patternType="solid">
        <fgColor theme="6" tint="-0.249977111117893"/>
        <bgColor indexed="64"/>
      </patternFill>
    </fill>
    <fill>
      <patternFill patternType="solid">
        <fgColor rgb="FFD8D8D8"/>
        <bgColor indexed="64"/>
      </patternFill>
    </fill>
    <fill>
      <patternFill patternType="solid">
        <fgColor rgb="FFD9D9D9"/>
        <bgColor indexed="64"/>
      </patternFill>
    </fill>
    <fill>
      <patternFill patternType="solid">
        <fgColor rgb="FFC0C0C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B0F0"/>
      </right>
      <top style="thin">
        <color indexed="64"/>
      </top>
      <bottom style="thin">
        <color indexed="64"/>
      </bottom>
      <diagonal/>
    </border>
    <border>
      <left style="thin">
        <color rgb="FF00B0F0"/>
      </left>
      <right style="thin">
        <color rgb="FF00B0F0"/>
      </right>
      <top style="thin">
        <color indexed="64"/>
      </top>
      <bottom style="thin">
        <color indexed="64"/>
      </bottom>
      <diagonal/>
    </border>
    <border>
      <left style="thin">
        <color rgb="FF00B0F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rgb="FF00B0F0"/>
      </right>
      <top style="thin">
        <color rgb="FF00B0F0"/>
      </top>
      <bottom style="thin">
        <color rgb="FF00B0F0"/>
      </bottom>
      <diagonal/>
    </border>
    <border>
      <left style="thin">
        <color rgb="FF00B0F0"/>
      </left>
      <right style="thin">
        <color rgb="FF00B0F0"/>
      </right>
      <top style="thin">
        <color indexed="64"/>
      </top>
      <bottom style="thin">
        <color rgb="FF00B0F0"/>
      </bottom>
      <diagonal/>
    </border>
    <border>
      <left style="thin">
        <color rgb="FF00B0F0"/>
      </left>
      <right style="thin">
        <color indexed="64"/>
      </right>
      <top style="thin">
        <color indexed="64"/>
      </top>
      <bottom style="thin">
        <color rgb="FF00B0F0"/>
      </bottom>
      <diagonal/>
    </border>
    <border>
      <left style="thin">
        <color rgb="FF00B0F0"/>
      </left>
      <right style="thin">
        <color rgb="FF00B0F0"/>
      </right>
      <top style="thin">
        <color rgb="FF00B0F0"/>
      </top>
      <bottom style="thin">
        <color indexed="64"/>
      </bottom>
      <diagonal/>
    </border>
    <border>
      <left style="thin">
        <color rgb="FF00B0F0"/>
      </left>
      <right style="thin">
        <color indexed="64"/>
      </right>
      <top style="thin">
        <color rgb="FF00B0F0"/>
      </top>
      <bottom style="thin">
        <color indexed="64"/>
      </bottom>
      <diagonal/>
    </border>
    <border>
      <left style="thin">
        <color rgb="FF00B0F0"/>
      </left>
      <right/>
      <top style="thin">
        <color indexed="64"/>
      </top>
      <bottom style="thin">
        <color indexed="64"/>
      </bottom>
      <diagonal/>
    </border>
  </borders>
  <cellStyleXfs count="5">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xf numFmtId="9" fontId="16" fillId="0" borderId="0" applyFont="0" applyFill="0" applyBorder="0" applyAlignment="0" applyProtection="0"/>
  </cellStyleXfs>
  <cellXfs count="151">
    <xf numFmtId="0" fontId="0" fillId="0" borderId="0" xfId="0"/>
    <xf numFmtId="49" fontId="3" fillId="3" borderId="4" xfId="1" applyNumberFormat="1" applyFont="1" applyFill="1" applyBorder="1" applyAlignment="1">
      <alignment horizontal="center" vertical="center" wrapText="1"/>
    </xf>
    <xf numFmtId="0" fontId="4" fillId="0" borderId="1" xfId="2" applyBorder="1" applyAlignment="1" applyProtection="1">
      <alignment vertical="center"/>
    </xf>
    <xf numFmtId="0" fontId="4" fillId="0" borderId="2" xfId="2" applyBorder="1" applyAlignment="1" applyProtection="1">
      <alignment vertical="center"/>
    </xf>
    <xf numFmtId="0" fontId="4" fillId="0" borderId="3" xfId="2" applyBorder="1" applyAlignment="1" applyProtection="1">
      <alignment vertical="center"/>
    </xf>
    <xf numFmtId="0" fontId="4" fillId="0" borderId="0" xfId="2" applyAlignment="1" applyProtection="1"/>
    <xf numFmtId="0" fontId="8" fillId="4" borderId="0" xfId="1" applyFont="1" applyFill="1" applyAlignment="1">
      <alignment vertical="center" wrapText="1"/>
    </xf>
    <xf numFmtId="0" fontId="4" fillId="4" borderId="0" xfId="2" applyFill="1" applyBorder="1" applyAlignment="1" applyProtection="1">
      <alignment vertical="center" wrapText="1"/>
    </xf>
    <xf numFmtId="0" fontId="7" fillId="4" borderId="10" xfId="3" applyFont="1" applyFill="1" applyBorder="1" applyAlignment="1">
      <alignment horizontal="center" vertical="center" wrapText="1"/>
    </xf>
    <xf numFmtId="0" fontId="4" fillId="4" borderId="13" xfId="2" applyFill="1" applyBorder="1" applyAlignment="1" applyProtection="1">
      <alignment vertical="center" wrapText="1"/>
    </xf>
    <xf numFmtId="0" fontId="7" fillId="4" borderId="14" xfId="3" applyFont="1" applyFill="1" applyBorder="1" applyAlignment="1">
      <alignment horizontal="center" vertical="center" wrapText="1"/>
    </xf>
    <xf numFmtId="0" fontId="4" fillId="0" borderId="17" xfId="2" applyBorder="1" applyAlignment="1" applyProtection="1"/>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14" fillId="0" borderId="1" xfId="0" applyFont="1" applyBorder="1"/>
    <xf numFmtId="0" fontId="14" fillId="0" borderId="2" xfId="0" applyFont="1" applyBorder="1"/>
    <xf numFmtId="0" fontId="14" fillId="0" borderId="3" xfId="0" applyFont="1" applyBorder="1"/>
    <xf numFmtId="0" fontId="14" fillId="7" borderId="1" xfId="0" applyFont="1" applyFill="1" applyBorder="1"/>
    <xf numFmtId="0" fontId="14" fillId="7" borderId="2" xfId="0" applyFont="1" applyFill="1" applyBorder="1"/>
    <xf numFmtId="0" fontId="14" fillId="7" borderId="3" xfId="0" applyFont="1" applyFill="1" applyBorder="1"/>
    <xf numFmtId="0" fontId="0" fillId="0" borderId="7" xfId="0" applyBorder="1"/>
    <xf numFmtId="0" fontId="0" fillId="0" borderId="8" xfId="0" applyBorder="1"/>
    <xf numFmtId="0" fontId="0" fillId="0" borderId="9" xfId="0" applyBorder="1"/>
    <xf numFmtId="0" fontId="0" fillId="0" borderId="22" xfId="0" applyBorder="1"/>
    <xf numFmtId="0" fontId="0" fillId="0" borderId="6" xfId="0" applyBorder="1"/>
    <xf numFmtId="0" fontId="0" fillId="0" borderId="5" xfId="0" applyBorder="1"/>
    <xf numFmtId="0" fontId="0" fillId="6" borderId="1" xfId="0" applyFill="1" applyBorder="1" applyAlignment="1">
      <alignment horizontal="left" vertical="center"/>
    </xf>
    <xf numFmtId="0" fontId="0" fillId="6" borderId="2" xfId="0" applyFill="1" applyBorder="1"/>
    <xf numFmtId="0" fontId="0" fillId="6" borderId="2" xfId="0" applyFill="1" applyBorder="1" applyProtection="1">
      <protection hidden="1"/>
    </xf>
    <xf numFmtId="0" fontId="0" fillId="6" borderId="3" xfId="0" applyFill="1" applyBorder="1"/>
    <xf numFmtId="0" fontId="0" fillId="0" borderId="23" xfId="0" applyBorder="1" applyAlignment="1" applyProtection="1">
      <alignment wrapText="1"/>
      <protection locked="0"/>
    </xf>
    <xf numFmtId="49" fontId="0" fillId="0" borderId="0" xfId="0" applyNumberFormat="1"/>
    <xf numFmtId="0" fontId="0" fillId="0" borderId="0" xfId="0" applyAlignment="1">
      <alignment horizontal="center" vertical="center"/>
    </xf>
    <xf numFmtId="2" fontId="0" fillId="0" borderId="23" xfId="0" applyNumberFormat="1" applyBorder="1" applyAlignment="1" applyProtection="1">
      <alignment wrapText="1"/>
      <protection locked="0"/>
    </xf>
    <xf numFmtId="0" fontId="0" fillId="6" borderId="23" xfId="0" applyFill="1" applyBorder="1" applyAlignment="1">
      <alignment wrapText="1"/>
    </xf>
    <xf numFmtId="49" fontId="0" fillId="0" borderId="27" xfId="0" applyNumberFormat="1" applyBorder="1" applyAlignment="1" applyProtection="1">
      <alignment horizontal="center" vertical="center"/>
      <protection locked="0"/>
    </xf>
    <xf numFmtId="0" fontId="0" fillId="8" borderId="27" xfId="0" applyFill="1" applyBorder="1" applyAlignment="1" applyProtection="1">
      <alignment horizontal="center" vertical="center"/>
      <protection locked="0"/>
    </xf>
    <xf numFmtId="0" fontId="0" fillId="8" borderId="28"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hidden="1"/>
    </xf>
    <xf numFmtId="0" fontId="0" fillId="5" borderId="30" xfId="0" applyFill="1" applyBorder="1" applyAlignment="1" applyProtection="1">
      <alignment horizontal="center" vertical="center"/>
      <protection hidden="1"/>
    </xf>
    <xf numFmtId="0" fontId="0" fillId="5" borderId="31" xfId="0" applyFill="1" applyBorder="1" applyAlignment="1" applyProtection="1">
      <alignment horizontal="center" vertical="center"/>
      <protection hidden="1"/>
    </xf>
    <xf numFmtId="0" fontId="0" fillId="5" borderId="33" xfId="0" applyFill="1" applyBorder="1" applyAlignment="1" applyProtection="1">
      <alignment horizontal="center" vertical="center"/>
      <protection hidden="1"/>
    </xf>
    <xf numFmtId="0" fontId="0" fillId="0" borderId="26" xfId="0" applyBorder="1" applyAlignment="1">
      <alignment horizontal="left" indent="1"/>
    </xf>
    <xf numFmtId="0" fontId="0" fillId="0" borderId="27" xfId="0" applyBorder="1" applyAlignment="1">
      <alignment horizontal="left" indent="1"/>
    </xf>
    <xf numFmtId="0" fontId="0" fillId="0" borderId="27" xfId="0" applyBorder="1" applyAlignment="1">
      <alignment horizontal="left" wrapText="1" indent="1"/>
    </xf>
    <xf numFmtId="0" fontId="0" fillId="0" borderId="28" xfId="0" applyBorder="1" applyAlignment="1">
      <alignment horizontal="left" wrapText="1" indent="1"/>
    </xf>
    <xf numFmtId="0" fontId="17" fillId="9" borderId="0" xfId="0" applyFont="1" applyFill="1" applyAlignment="1">
      <alignment horizontal="center" vertical="center"/>
    </xf>
    <xf numFmtId="49" fontId="0" fillId="8" borderId="27" xfId="0" applyNumberFormat="1" applyFill="1" applyBorder="1" applyAlignment="1" applyProtection="1">
      <alignment horizontal="center" vertical="center"/>
      <protection locked="0"/>
    </xf>
    <xf numFmtId="49" fontId="0" fillId="8" borderId="26" xfId="0" applyNumberFormat="1" applyFill="1" applyBorder="1" applyAlignment="1" applyProtection="1">
      <alignment horizontal="center" vertical="center"/>
      <protection locked="0"/>
    </xf>
    <xf numFmtId="0" fontId="0" fillId="8" borderId="29" xfId="0" applyFill="1" applyBorder="1" applyAlignment="1" applyProtection="1">
      <alignment horizontal="center" vertical="center"/>
      <protection locked="0"/>
    </xf>
    <xf numFmtId="0" fontId="0" fillId="8" borderId="30" xfId="0" applyFill="1" applyBorder="1" applyAlignment="1" applyProtection="1">
      <alignment horizontal="center" vertical="center"/>
      <protection locked="0"/>
    </xf>
    <xf numFmtId="0" fontId="0" fillId="8" borderId="31" xfId="0" applyFill="1" applyBorder="1" applyAlignment="1" applyProtection="1">
      <alignment horizontal="center" vertical="center"/>
      <protection locked="0"/>
    </xf>
    <xf numFmtId="0" fontId="0" fillId="10" borderId="29" xfId="0" applyFill="1" applyBorder="1" applyAlignment="1" applyProtection="1">
      <alignment horizontal="center" vertical="center"/>
      <protection hidden="1"/>
    </xf>
    <xf numFmtId="164" fontId="0" fillId="10" borderId="32" xfId="0" applyNumberFormat="1" applyFill="1" applyBorder="1" applyAlignment="1" applyProtection="1">
      <alignment horizontal="center" vertical="center"/>
      <protection hidden="1"/>
    </xf>
    <xf numFmtId="0" fontId="0" fillId="10" borderId="33" xfId="0" applyFill="1" applyBorder="1" applyAlignment="1" applyProtection="1">
      <alignment horizontal="center" vertical="center"/>
      <protection hidden="1"/>
    </xf>
    <xf numFmtId="0" fontId="0" fillId="8" borderId="4" xfId="0" applyFill="1" applyBorder="1" applyAlignment="1" applyProtection="1">
      <alignment horizontal="center" vertical="center"/>
      <protection locked="0"/>
    </xf>
    <xf numFmtId="1" fontId="0" fillId="5" borderId="32" xfId="0" applyNumberFormat="1" applyFill="1" applyBorder="1" applyAlignment="1" applyProtection="1">
      <alignment horizontal="center" vertical="center"/>
      <protection hidden="1"/>
    </xf>
    <xf numFmtId="1" fontId="0" fillId="0" borderId="0" xfId="0" applyNumberFormat="1"/>
    <xf numFmtId="10" fontId="0" fillId="0" borderId="23" xfId="4" applyNumberFormat="1" applyFont="1" applyBorder="1" applyAlignment="1" applyProtection="1">
      <alignment wrapText="1"/>
      <protection locked="0"/>
    </xf>
    <xf numFmtId="0" fontId="0" fillId="0" borderId="34" xfId="0" applyBorder="1" applyAlignment="1" applyProtection="1">
      <alignment wrapText="1"/>
      <protection locked="0"/>
    </xf>
    <xf numFmtId="0" fontId="0" fillId="0" borderId="24" xfId="0" applyBorder="1" applyAlignment="1" applyProtection="1">
      <alignment horizontal="center" vertical="center" wrapText="1"/>
      <protection locked="0"/>
    </xf>
    <xf numFmtId="49" fontId="0" fillId="0" borderId="23" xfId="0" applyNumberFormat="1" applyBorder="1" applyAlignment="1" applyProtection="1">
      <alignment wrapText="1"/>
      <protection locked="0"/>
    </xf>
    <xf numFmtId="0" fontId="0" fillId="11" borderId="4" xfId="0" applyFill="1" applyBorder="1" applyAlignment="1" applyProtection="1">
      <alignment horizontal="center" vertical="center"/>
      <protection hidden="1"/>
    </xf>
    <xf numFmtId="0" fontId="0" fillId="10" borderId="4" xfId="0" applyFill="1" applyBorder="1" applyAlignment="1">
      <alignment horizontal="center" vertical="center"/>
    </xf>
    <xf numFmtId="0" fontId="0" fillId="12" borderId="23" xfId="0" applyFill="1" applyBorder="1" applyAlignment="1">
      <alignment wrapText="1"/>
    </xf>
    <xf numFmtId="0" fontId="0" fillId="8" borderId="23" xfId="0" applyFill="1" applyBorder="1" applyAlignment="1" applyProtection="1">
      <alignment wrapText="1"/>
      <protection locked="0"/>
    </xf>
    <xf numFmtId="2" fontId="0" fillId="8" borderId="23" xfId="0" applyNumberFormat="1" applyFill="1" applyBorder="1" applyAlignment="1" applyProtection="1">
      <alignment wrapText="1"/>
      <protection locked="0"/>
    </xf>
    <xf numFmtId="10" fontId="0" fillId="8" borderId="23" xfId="4" applyNumberFormat="1" applyFont="1" applyFill="1" applyBorder="1" applyAlignment="1" applyProtection="1">
      <alignment wrapText="1"/>
      <protection locked="0"/>
    </xf>
    <xf numFmtId="0" fontId="0" fillId="8" borderId="34" xfId="0" applyFill="1" applyBorder="1" applyAlignment="1" applyProtection="1">
      <alignment wrapText="1"/>
      <protection locked="0"/>
    </xf>
    <xf numFmtId="49" fontId="0" fillId="8" borderId="23" xfId="0" applyNumberFormat="1" applyFill="1" applyBorder="1" applyAlignment="1" applyProtection="1">
      <alignment wrapText="1"/>
      <protection locked="0"/>
    </xf>
    <xf numFmtId="0" fontId="7" fillId="4" borderId="4" xfId="3" applyNumberFormat="1" applyFont="1" applyFill="1" applyBorder="1" applyAlignment="1">
      <alignment horizontal="justify" vertical="center"/>
    </xf>
    <xf numFmtId="0" fontId="7" fillId="3" borderId="4" xfId="3" applyFont="1" applyFill="1" applyBorder="1" applyAlignment="1">
      <alignment horizontal="justify" vertical="center"/>
    </xf>
    <xf numFmtId="0" fontId="7" fillId="4" borderId="4" xfId="3" applyNumberFormat="1" applyFont="1" applyFill="1" applyBorder="1" applyAlignment="1">
      <alignment horizontal="justify"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7" fillId="4" borderId="7" xfId="3" applyFont="1" applyFill="1" applyBorder="1" applyAlignment="1">
      <alignment horizontal="justify" vertical="center" wrapText="1"/>
    </xf>
    <xf numFmtId="0" fontId="7" fillId="4" borderId="8" xfId="3" applyFont="1" applyFill="1" applyBorder="1" applyAlignment="1">
      <alignment horizontal="justify" vertical="center" wrapText="1"/>
    </xf>
    <xf numFmtId="0" fontId="7" fillId="4" borderId="9" xfId="3" applyFont="1" applyFill="1" applyBorder="1" applyAlignment="1">
      <alignment horizontal="justify" vertical="center" wrapText="1"/>
    </xf>
    <xf numFmtId="0" fontId="7" fillId="4" borderId="11" xfId="3" applyFont="1" applyFill="1" applyBorder="1" applyAlignment="1">
      <alignment horizontal="left" vertical="center"/>
    </xf>
    <xf numFmtId="0" fontId="7" fillId="4" borderId="12" xfId="3" applyFont="1" applyFill="1" applyBorder="1" applyAlignment="1">
      <alignment horizontal="left" vertical="center"/>
    </xf>
    <xf numFmtId="0" fontId="7" fillId="4" borderId="15" xfId="3" applyFont="1" applyFill="1" applyBorder="1" applyAlignment="1">
      <alignment horizontal="left" vertical="center"/>
    </xf>
    <xf numFmtId="0" fontId="7" fillId="4" borderId="16" xfId="3" applyFont="1" applyFill="1" applyBorder="1" applyAlignment="1">
      <alignment horizontal="left" vertical="center"/>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1" fillId="3" borderId="18" xfId="3" applyFont="1" applyFill="1" applyBorder="1" applyAlignment="1">
      <alignment horizontal="justify" vertical="top" wrapText="1"/>
    </xf>
    <xf numFmtId="0" fontId="11" fillId="3" borderId="19" xfId="3" applyFont="1" applyFill="1" applyBorder="1" applyAlignment="1">
      <alignment horizontal="justify" vertical="top" wrapText="1"/>
    </xf>
    <xf numFmtId="0" fontId="11" fillId="3" borderId="20" xfId="3" applyFont="1" applyFill="1" applyBorder="1" applyAlignment="1">
      <alignment horizontal="justify" vertical="top" wrapText="1"/>
    </xf>
    <xf numFmtId="0" fontId="12" fillId="3" borderId="18" xfId="3" applyFont="1" applyFill="1" applyBorder="1" applyAlignment="1">
      <alignment horizontal="justify" vertical="center" wrapText="1"/>
    </xf>
    <xf numFmtId="0" fontId="12" fillId="3" borderId="19" xfId="3" applyFont="1" applyFill="1" applyBorder="1" applyAlignment="1">
      <alignment horizontal="justify" vertical="center" wrapText="1"/>
    </xf>
    <xf numFmtId="0" fontId="12" fillId="3" borderId="20" xfId="3" applyFont="1" applyFill="1" applyBorder="1" applyAlignment="1">
      <alignment horizontal="justify" vertical="center" wrapText="1"/>
    </xf>
    <xf numFmtId="0" fontId="7" fillId="3" borderId="5" xfId="3" applyFont="1" applyFill="1" applyBorder="1" applyAlignment="1">
      <alignment horizontal="justify" vertical="center" wrapText="1"/>
    </xf>
    <xf numFmtId="0" fontId="7" fillId="3" borderId="0" xfId="3" applyFont="1" applyFill="1" applyBorder="1" applyAlignment="1">
      <alignment horizontal="justify" vertical="center" wrapText="1"/>
    </xf>
    <xf numFmtId="0" fontId="7" fillId="3" borderId="6" xfId="3" applyFont="1" applyFill="1" applyBorder="1" applyAlignment="1">
      <alignment horizontal="justify" vertical="center" wrapText="1"/>
    </xf>
    <xf numFmtId="0" fontId="13" fillId="3" borderId="18" xfId="3" applyFont="1" applyFill="1" applyBorder="1" applyAlignment="1">
      <alignment horizontal="justify" vertical="center" wrapText="1"/>
    </xf>
    <xf numFmtId="0" fontId="13" fillId="3" borderId="19" xfId="3" applyFont="1" applyFill="1" applyBorder="1" applyAlignment="1">
      <alignment horizontal="justify" vertical="center" wrapText="1"/>
    </xf>
    <xf numFmtId="0" fontId="13" fillId="3" borderId="20" xfId="3" applyFont="1" applyFill="1" applyBorder="1" applyAlignment="1">
      <alignment horizontal="justify" vertical="center" wrapText="1"/>
    </xf>
    <xf numFmtId="0" fontId="7" fillId="3" borderId="1" xfId="3" applyFont="1" applyFill="1" applyBorder="1" applyAlignment="1">
      <alignment horizontal="justify" vertical="center" wrapText="1"/>
    </xf>
    <xf numFmtId="0" fontId="7" fillId="3" borderId="2" xfId="3" applyFont="1" applyFill="1" applyBorder="1" applyAlignment="1">
      <alignment horizontal="justify" vertical="center" wrapText="1"/>
    </xf>
    <xf numFmtId="0" fontId="7" fillId="3" borderId="3" xfId="3" applyFont="1" applyFill="1" applyBorder="1" applyAlignment="1">
      <alignment horizontal="justify" vertical="center" wrapText="1"/>
    </xf>
    <xf numFmtId="0" fontId="7" fillId="4" borderId="5"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6" xfId="3" applyNumberFormat="1" applyFont="1" applyFill="1" applyBorder="1" applyAlignment="1">
      <alignment horizontal="justify" vertical="center"/>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1" xfId="2" applyBorder="1" applyAlignment="1" applyProtection="1">
      <alignment vertical="center"/>
    </xf>
    <xf numFmtId="0" fontId="4" fillId="0" borderId="2" xfId="2" applyBorder="1" applyAlignment="1" applyProtection="1"/>
    <xf numFmtId="0" fontId="4" fillId="0" borderId="3" xfId="2" applyBorder="1" applyAlignment="1" applyProtection="1"/>
    <xf numFmtId="0" fontId="4" fillId="0" borderId="2" xfId="2" applyBorder="1" applyAlignment="1" applyProtection="1">
      <alignment vertical="center"/>
    </xf>
    <xf numFmtId="0" fontId="4" fillId="0" borderId="3"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4" xfId="1"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6" xfId="3" applyFont="1" applyFill="1" applyBorder="1" applyAlignment="1">
      <alignment horizontal="justify" vertical="center"/>
    </xf>
    <xf numFmtId="0" fontId="7" fillId="3" borderId="5"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6" xfId="3" applyFont="1" applyFill="1"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5" fillId="7" borderId="4" xfId="0" applyFont="1" applyFill="1" applyBorder="1" applyAlignment="1" applyProtection="1">
      <alignment horizontal="center" vertical="center"/>
      <protection hidden="1"/>
    </xf>
    <xf numFmtId="0" fontId="15" fillId="7" borderId="25" xfId="0" applyFont="1" applyFill="1" applyBorder="1" applyAlignment="1" applyProtection="1">
      <alignment horizontal="center" vertical="center"/>
      <protection hidden="1"/>
    </xf>
    <xf numFmtId="0" fontId="0" fillId="6" borderId="19" xfId="0" applyFill="1" applyBorder="1" applyAlignment="1">
      <alignment horizontal="center"/>
    </xf>
    <xf numFmtId="0" fontId="0" fillId="6" borderId="20" xfId="0" applyFill="1" applyBorder="1" applyAlignment="1">
      <alignment horizontal="center"/>
    </xf>
    <xf numFmtId="0" fontId="0" fillId="6" borderId="0" xfId="0" applyFill="1" applyAlignment="1">
      <alignment horizontal="center"/>
    </xf>
    <xf numFmtId="0" fontId="0" fillId="6" borderId="6" xfId="0" applyFill="1" applyBorder="1" applyAlignment="1">
      <alignment horizontal="center"/>
    </xf>
    <xf numFmtId="0" fontId="0" fillId="6" borderId="5"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0" fontId="0" fillId="6" borderId="18" xfId="0" applyFill="1" applyBorder="1" applyAlignment="1">
      <alignment horizontal="center"/>
    </xf>
    <xf numFmtId="0" fontId="0" fillId="6" borderId="21"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cellXfs>
  <cellStyles count="5">
    <cellStyle name="Hyperlink" xfId="2" builtinId="8"/>
    <cellStyle name="Normal" xfId="0" builtinId="0"/>
    <cellStyle name="Normal 2" xfId="3" xr:uid="{00000000-0005-0000-0000-000002000000}"/>
    <cellStyle name="Normal 2 4" xfId="1" xr:uid="{00000000-0005-0000-0000-000003000000}"/>
    <cellStyle name="Percent" xfId="4" builtinId="5"/>
  </cellStyles>
  <dxfs count="0"/>
  <tableStyles count="1" defaultTableStyle="TableStyleMedium2" defaultPivotStyle="PivotStyleLight16">
    <tableStyle name="MySqlDefault" pivot="0" table="0" count="0" xr9:uid="{00000000-0011-0000-FFFF-FFFF00000000}"/>
  </tableStyles>
  <colors>
    <mruColors>
      <color rgb="FFDCE6F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609600</xdr:colOff>
      <xdr:row>0</xdr:row>
      <xdr:rowOff>114301</xdr:rowOff>
    </xdr:from>
    <xdr:to>
      <xdr:col>9</xdr:col>
      <xdr:colOff>2066925</xdr:colOff>
      <xdr:row>3</xdr:row>
      <xdr:rowOff>166718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14301"/>
          <a:ext cx="1457325" cy="623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123825</xdr:rowOff>
    </xdr:from>
    <xdr:to>
      <xdr:col>3</xdr:col>
      <xdr:colOff>1165098</xdr:colOff>
      <xdr:row>6</xdr:row>
      <xdr:rowOff>150495</xdr:rowOff>
    </xdr:to>
    <xdr:sp macro="[0]!home" textlink="">
      <xdr:nvSpPr>
        <xdr:cNvPr id="2" name="Rectangle: Rounded Corners 3">
          <a:extLst>
            <a:ext uri="{FF2B5EF4-FFF2-40B4-BE49-F238E27FC236}">
              <a16:creationId xmlns:a16="http://schemas.microsoft.com/office/drawing/2014/main" id="{00000000-0008-0000-0100-000002000000}"/>
            </a:ext>
          </a:extLst>
        </xdr:cNvPr>
        <xdr:cNvSpPr/>
      </xdr:nvSpPr>
      <xdr:spPr>
        <a:xfrm>
          <a:off x="704850" y="314325"/>
          <a:ext cx="1069848"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twoCellAnchor>
    <xdr:from>
      <xdr:col>3</xdr:col>
      <xdr:colOff>1266410</xdr:colOff>
      <xdr:row>5</xdr:row>
      <xdr:rowOff>123825</xdr:rowOff>
    </xdr:from>
    <xdr:to>
      <xdr:col>3</xdr:col>
      <xdr:colOff>2336258</xdr:colOff>
      <xdr:row>6</xdr:row>
      <xdr:rowOff>150495</xdr:rowOff>
    </xdr:to>
    <xdr:sp macro="[0]!'ValidateGeneralInfo 1'" textlink="">
      <xdr:nvSpPr>
        <xdr:cNvPr id="3" name="Rectangle: Rounded Corners 4">
          <a:extLst>
            <a:ext uri="{FF2B5EF4-FFF2-40B4-BE49-F238E27FC236}">
              <a16:creationId xmlns:a16="http://schemas.microsoft.com/office/drawing/2014/main" id="{00000000-0008-0000-0100-000003000000}"/>
            </a:ext>
          </a:extLst>
        </xdr:cNvPr>
        <xdr:cNvSpPr/>
      </xdr:nvSpPr>
      <xdr:spPr>
        <a:xfrm>
          <a:off x="1876010" y="314325"/>
          <a:ext cx="1069848"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Validate</a:t>
          </a:r>
        </a:p>
      </xdr:txBody>
    </xdr:sp>
    <xdr:clientData/>
  </xdr:twoCellAnchor>
  <xdr:twoCellAnchor>
    <xdr:from>
      <xdr:col>6</xdr:col>
      <xdr:colOff>104774</xdr:colOff>
      <xdr:row>25</xdr:row>
      <xdr:rowOff>57149</xdr:rowOff>
    </xdr:from>
    <xdr:to>
      <xdr:col>6</xdr:col>
      <xdr:colOff>981075</xdr:colOff>
      <xdr:row>25</xdr:row>
      <xdr:rowOff>331469</xdr:rowOff>
    </xdr:to>
    <xdr:sp macro="[0]!opentextblock" textlink="">
      <xdr:nvSpPr>
        <xdr:cNvPr id="4" name="Rounded Rectangle 3" hidden="1">
          <a:extLst>
            <a:ext uri="{FF2B5EF4-FFF2-40B4-BE49-F238E27FC236}">
              <a16:creationId xmlns:a16="http://schemas.microsoft.com/office/drawing/2014/main" id="{00000000-0008-0000-0100-000004000000}"/>
            </a:ext>
          </a:extLst>
        </xdr:cNvPr>
        <xdr:cNvSpPr/>
      </xdr:nvSpPr>
      <xdr:spPr>
        <a:xfrm>
          <a:off x="7286624" y="7010399"/>
          <a:ext cx="876301" cy="274320"/>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solidFill>
                <a:schemeClr val="tx1"/>
              </a:solidFill>
            </a:rPr>
            <a:t>Add</a:t>
          </a:r>
          <a:r>
            <a:rPr lang="en-GB" sz="1100"/>
            <a:t> </a:t>
          </a:r>
          <a:r>
            <a:rPr lang="en-GB" sz="1100">
              <a:solidFill>
                <a:schemeClr val="tx1"/>
              </a:solidFill>
            </a:rPr>
            <a:t>Details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101601</xdr:colOff>
      <xdr:row>5</xdr:row>
      <xdr:rowOff>149224</xdr:rowOff>
    </xdr:from>
    <xdr:to>
      <xdr:col>4</xdr:col>
      <xdr:colOff>561849</xdr:colOff>
      <xdr:row>6</xdr:row>
      <xdr:rowOff>175894</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11201" y="149224"/>
          <a:ext cx="1069848" cy="274320"/>
        </a:xfrm>
        <a:prstGeom prst="roundRect">
          <a:avLst/>
        </a:prstGeom>
        <a:solidFill>
          <a:schemeClr val="bg1">
            <a:lumMod val="75000"/>
          </a:schemeClr>
        </a:solidFill>
        <a:ln>
          <a:solidFill>
            <a:schemeClr val="accent1">
              <a:lumMod val="7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GB" sz="1100" b="0">
              <a:solidFill>
                <a:schemeClr val="tx1"/>
              </a:solidFill>
            </a:rPr>
            <a:t>Home</a:t>
          </a:r>
        </a:p>
      </xdr:txBody>
    </xdr:sp>
    <xdr:clientData/>
  </xdr:twoCellAnchor>
  <xdr:twoCellAnchor>
    <xdr:from>
      <xdr:col>4</xdr:col>
      <xdr:colOff>665694</xdr:colOff>
      <xdr:row>5</xdr:row>
      <xdr:rowOff>149222</xdr:rowOff>
    </xdr:from>
    <xdr:to>
      <xdr:col>4</xdr:col>
      <xdr:colOff>1735542</xdr:colOff>
      <xdr:row>6</xdr:row>
      <xdr:rowOff>175892</xdr:rowOff>
    </xdr:to>
    <xdr:sp macro="[0]!'ValidateRPT 1'" textlink="">
      <xdr:nvSpPr>
        <xdr:cNvPr id="5" name="Rectangle: Rounded Corners 3">
          <a:extLst>
            <a:ext uri="{FF2B5EF4-FFF2-40B4-BE49-F238E27FC236}">
              <a16:creationId xmlns:a16="http://schemas.microsoft.com/office/drawing/2014/main" id="{00000000-0008-0000-0200-000005000000}"/>
            </a:ext>
          </a:extLst>
        </xdr:cNvPr>
        <xdr:cNvSpPr/>
      </xdr:nvSpPr>
      <xdr:spPr>
        <a:xfrm>
          <a:off x="1884894" y="149222"/>
          <a:ext cx="1069848"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solidFill>
                <a:sysClr val="windowText" lastClr="000000"/>
              </a:solidFill>
            </a:rPr>
            <a:t>Validate</a:t>
          </a:r>
        </a:p>
      </xdr:txBody>
    </xdr:sp>
    <xdr:clientData/>
  </xdr:twoCellAnchor>
  <xdr:twoCellAnchor>
    <xdr:from>
      <xdr:col>3</xdr:col>
      <xdr:colOff>95250</xdr:colOff>
      <xdr:row>12</xdr:row>
      <xdr:rowOff>66675</xdr:rowOff>
    </xdr:from>
    <xdr:to>
      <xdr:col>4</xdr:col>
      <xdr:colOff>555498</xdr:colOff>
      <xdr:row>12</xdr:row>
      <xdr:rowOff>333375</xdr:rowOff>
    </xdr:to>
    <xdr:sp macro="[0]!Add_RPT" textlink="">
      <xdr:nvSpPr>
        <xdr:cNvPr id="6" name="Rectangle: Rounded Corners 3">
          <a:extLst>
            <a:ext uri="{FF2B5EF4-FFF2-40B4-BE49-F238E27FC236}">
              <a16:creationId xmlns:a16="http://schemas.microsoft.com/office/drawing/2014/main" id="{00000000-0008-0000-0200-000006000000}"/>
            </a:ext>
          </a:extLst>
        </xdr:cNvPr>
        <xdr:cNvSpPr/>
      </xdr:nvSpPr>
      <xdr:spPr>
        <a:xfrm>
          <a:off x="704850" y="2495550"/>
          <a:ext cx="1069848" cy="26670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Add</a:t>
          </a:r>
        </a:p>
      </xdr:txBody>
    </xdr:sp>
    <xdr:clientData/>
  </xdr:twoCellAnchor>
  <xdr:twoCellAnchor>
    <xdr:from>
      <xdr:col>4</xdr:col>
      <xdr:colOff>666750</xdr:colOff>
      <xdr:row>12</xdr:row>
      <xdr:rowOff>66675</xdr:rowOff>
    </xdr:from>
    <xdr:to>
      <xdr:col>4</xdr:col>
      <xdr:colOff>1736598</xdr:colOff>
      <xdr:row>12</xdr:row>
      <xdr:rowOff>333375</xdr:rowOff>
    </xdr:to>
    <xdr:sp macro="[0]!'Del_Form 1'" textlink="">
      <xdr:nvSpPr>
        <xdr:cNvPr id="7" name="Rectangle: Rounded Corners 3">
          <a:extLst>
            <a:ext uri="{FF2B5EF4-FFF2-40B4-BE49-F238E27FC236}">
              <a16:creationId xmlns:a16="http://schemas.microsoft.com/office/drawing/2014/main" id="{00000000-0008-0000-0200-000007000000}"/>
            </a:ext>
          </a:extLst>
        </xdr:cNvPr>
        <xdr:cNvSpPr/>
      </xdr:nvSpPr>
      <xdr:spPr>
        <a:xfrm>
          <a:off x="1885950" y="2495550"/>
          <a:ext cx="1069848" cy="26670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Delete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13</xdr:row>
          <xdr:rowOff>66675</xdr:rowOff>
        </xdr:from>
        <xdr:to>
          <xdr:col>25</xdr:col>
          <xdr:colOff>1314450</xdr:colOff>
          <xdr:row>13</xdr:row>
          <xdr:rowOff>333375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1314450</xdr:colOff>
          <xdr:row>14</xdr:row>
          <xdr:rowOff>333375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15</xdr:row>
          <xdr:rowOff>66675</xdr:rowOff>
        </xdr:from>
        <xdr:to>
          <xdr:col>25</xdr:col>
          <xdr:colOff>1314450</xdr:colOff>
          <xdr:row>15</xdr:row>
          <xdr:rowOff>333375</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16</xdr:row>
          <xdr:rowOff>66675</xdr:rowOff>
        </xdr:from>
        <xdr:to>
          <xdr:col>25</xdr:col>
          <xdr:colOff>1314450</xdr:colOff>
          <xdr:row>16</xdr:row>
          <xdr:rowOff>333375</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Details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6:J47"/>
  <sheetViews>
    <sheetView showGridLines="0" workbookViewId="0">
      <selection activeCell="E6" sqref="E6:I6"/>
    </sheetView>
  </sheetViews>
  <sheetFormatPr defaultRowHeight="15"/>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20" customWidth="1"/>
    <col min="10" max="10" width="38.85546875" customWidth="1"/>
    <col min="11" max="11" width="2.85546875" customWidth="1"/>
    <col min="12" max="13" width="3.28515625" customWidth="1"/>
  </cols>
  <sheetData>
    <row r="6" spans="4:10">
      <c r="E6" s="106" t="s">
        <v>0</v>
      </c>
      <c r="F6" s="107"/>
      <c r="G6" s="107"/>
      <c r="H6" s="107"/>
      <c r="I6" s="108"/>
    </row>
    <row r="7" spans="4:10">
      <c r="E7" s="1" t="s">
        <v>1</v>
      </c>
      <c r="F7" s="109" t="s">
        <v>2</v>
      </c>
      <c r="G7" s="110"/>
      <c r="H7" s="110"/>
      <c r="I7" s="111"/>
    </row>
    <row r="8" spans="4:10">
      <c r="E8" s="1" t="s">
        <v>3</v>
      </c>
      <c r="F8" s="109" t="s">
        <v>4</v>
      </c>
      <c r="G8" s="112"/>
      <c r="H8" s="112"/>
      <c r="I8" s="113"/>
    </row>
    <row r="9" spans="4:10">
      <c r="E9" s="1" t="s">
        <v>5</v>
      </c>
      <c r="F9" s="109" t="s">
        <v>6</v>
      </c>
      <c r="G9" s="112"/>
      <c r="H9" s="112"/>
      <c r="I9" s="113"/>
    </row>
    <row r="10" spans="4:10">
      <c r="E10" s="1" t="s">
        <v>7</v>
      </c>
      <c r="F10" s="2" t="s">
        <v>8</v>
      </c>
      <c r="G10" s="3"/>
      <c r="H10" s="3"/>
      <c r="I10" s="4"/>
    </row>
    <row r="11" spans="4:10">
      <c r="E11" s="1" t="s">
        <v>9</v>
      </c>
      <c r="F11" s="109" t="s">
        <v>10</v>
      </c>
      <c r="G11" s="112"/>
      <c r="H11" s="112"/>
      <c r="I11" s="113"/>
    </row>
    <row r="12" spans="4:10">
      <c r="I12" s="5"/>
    </row>
    <row r="13" spans="4:10">
      <c r="I13" s="5"/>
    </row>
    <row r="14" spans="4:10">
      <c r="D14" s="114" t="s">
        <v>11</v>
      </c>
      <c r="E14" s="115"/>
      <c r="F14" s="115"/>
      <c r="G14" s="115"/>
      <c r="H14" s="115"/>
      <c r="I14" s="115"/>
      <c r="J14" s="116"/>
    </row>
    <row r="15" spans="4:10">
      <c r="D15" s="117" t="s">
        <v>12</v>
      </c>
      <c r="E15" s="117"/>
      <c r="F15" s="117"/>
      <c r="G15" s="117"/>
      <c r="H15" s="117"/>
      <c r="I15" s="117"/>
      <c r="J15" s="117"/>
    </row>
    <row r="16" spans="4:10">
      <c r="D16" s="6"/>
      <c r="E16" s="6"/>
      <c r="F16" s="6"/>
      <c r="G16" s="6"/>
      <c r="H16" s="6"/>
      <c r="I16" s="7"/>
      <c r="J16" s="6"/>
    </row>
    <row r="17" spans="4:10">
      <c r="I17" s="5"/>
    </row>
    <row r="18" spans="4:10" ht="15.75">
      <c r="D18" s="85" t="s">
        <v>13</v>
      </c>
      <c r="E18" s="86"/>
      <c r="F18" s="86"/>
      <c r="G18" s="86"/>
      <c r="H18" s="86"/>
      <c r="I18" s="86"/>
      <c r="J18" s="87"/>
    </row>
    <row r="19" spans="4:10">
      <c r="D19" s="94" t="s">
        <v>14</v>
      </c>
      <c r="E19" s="118"/>
      <c r="F19" s="118"/>
      <c r="G19" s="118"/>
      <c r="H19" s="118"/>
      <c r="I19" s="118"/>
      <c r="J19" s="119"/>
    </row>
    <row r="20" spans="4:10">
      <c r="D20" s="120" t="s">
        <v>15</v>
      </c>
      <c r="E20" s="121"/>
      <c r="F20" s="121"/>
      <c r="G20" s="121"/>
      <c r="H20" s="121"/>
      <c r="I20" s="121"/>
      <c r="J20" s="122"/>
    </row>
    <row r="21" spans="4:10">
      <c r="D21" s="103" t="s">
        <v>16</v>
      </c>
      <c r="E21" s="104"/>
      <c r="F21" s="104"/>
      <c r="G21" s="104"/>
      <c r="H21" s="104"/>
      <c r="I21" s="104"/>
      <c r="J21" s="105"/>
    </row>
    <row r="22" spans="4:10">
      <c r="D22" s="103" t="s">
        <v>17</v>
      </c>
      <c r="E22" s="104"/>
      <c r="F22" s="104"/>
      <c r="G22" s="104"/>
      <c r="H22" s="104"/>
      <c r="I22" s="104"/>
      <c r="J22" s="105"/>
    </row>
    <row r="23" spans="4:10" ht="31.5" customHeight="1">
      <c r="D23" s="78" t="s">
        <v>18</v>
      </c>
      <c r="E23" s="79"/>
      <c r="F23" s="79"/>
      <c r="G23" s="79"/>
      <c r="H23" s="79"/>
      <c r="I23" s="79"/>
      <c r="J23" s="80"/>
    </row>
    <row r="24" spans="4:10">
      <c r="I24" s="5"/>
    </row>
    <row r="25" spans="4:10">
      <c r="I25" s="5"/>
    </row>
    <row r="26" spans="4:10" ht="15.75">
      <c r="D26" s="75" t="s">
        <v>19</v>
      </c>
      <c r="E26" s="76"/>
      <c r="F26" s="76"/>
      <c r="G26" s="76"/>
      <c r="H26" s="76"/>
      <c r="I26" s="76"/>
      <c r="J26" s="77"/>
    </row>
    <row r="27" spans="4:10">
      <c r="D27" s="8">
        <v>1</v>
      </c>
      <c r="E27" s="81" t="s">
        <v>20</v>
      </c>
      <c r="F27" s="82"/>
      <c r="G27" s="82"/>
      <c r="H27" s="82"/>
      <c r="I27" s="82"/>
      <c r="J27" s="9" t="s">
        <v>21</v>
      </c>
    </row>
    <row r="28" spans="4:10">
      <c r="D28" s="10">
        <v>2</v>
      </c>
      <c r="E28" s="83" t="s">
        <v>22</v>
      </c>
      <c r="F28" s="84"/>
      <c r="G28" s="84"/>
      <c r="H28" s="84"/>
      <c r="I28" s="84"/>
      <c r="J28" s="11" t="s">
        <v>22</v>
      </c>
    </row>
    <row r="29" spans="4:10">
      <c r="D29" s="12"/>
      <c r="E29" s="12"/>
      <c r="F29" s="12"/>
      <c r="G29" s="12"/>
      <c r="H29" s="12"/>
      <c r="I29" s="13"/>
      <c r="J29" s="12"/>
    </row>
    <row r="30" spans="4:10">
      <c r="I30" s="5"/>
    </row>
    <row r="31" spans="4:10" ht="15.75">
      <c r="D31" s="85" t="s">
        <v>23</v>
      </c>
      <c r="E31" s="86"/>
      <c r="F31" s="86"/>
      <c r="G31" s="86"/>
      <c r="H31" s="86"/>
      <c r="I31" s="86"/>
      <c r="J31" s="87"/>
    </row>
    <row r="32" spans="4:10">
      <c r="D32" s="88" t="s">
        <v>24</v>
      </c>
      <c r="E32" s="89"/>
      <c r="F32" s="89"/>
      <c r="G32" s="89"/>
      <c r="H32" s="89"/>
      <c r="I32" s="89"/>
      <c r="J32" s="90"/>
    </row>
    <row r="33" spans="4:10" ht="40.5" customHeight="1">
      <c r="D33" s="91" t="s">
        <v>25</v>
      </c>
      <c r="E33" s="92"/>
      <c r="F33" s="92"/>
      <c r="G33" s="92"/>
      <c r="H33" s="92"/>
      <c r="I33" s="92"/>
      <c r="J33" s="93"/>
    </row>
    <row r="34" spans="4:10" ht="46.5" customHeight="1">
      <c r="D34" s="91" t="s">
        <v>26</v>
      </c>
      <c r="E34" s="92"/>
      <c r="F34" s="92"/>
      <c r="G34" s="92"/>
      <c r="H34" s="92"/>
      <c r="I34" s="92"/>
      <c r="J34" s="93"/>
    </row>
    <row r="35" spans="4:10">
      <c r="D35" s="94" t="s">
        <v>27</v>
      </c>
      <c r="E35" s="95"/>
      <c r="F35" s="95"/>
      <c r="G35" s="95"/>
      <c r="H35" s="95"/>
      <c r="I35" s="95"/>
      <c r="J35" s="96"/>
    </row>
    <row r="36" spans="4:10" ht="45.75" customHeight="1">
      <c r="D36" s="97" t="s">
        <v>28</v>
      </c>
      <c r="E36" s="98"/>
      <c r="F36" s="98"/>
      <c r="G36" s="98"/>
      <c r="H36" s="98"/>
      <c r="I36" s="98"/>
      <c r="J36" s="99"/>
    </row>
    <row r="37" spans="4:10" ht="59.25" customHeight="1">
      <c r="D37" s="100" t="s">
        <v>29</v>
      </c>
      <c r="E37" s="101"/>
      <c r="F37" s="101"/>
      <c r="G37" s="101"/>
      <c r="H37" s="101"/>
      <c r="I37" s="101"/>
      <c r="J37" s="102"/>
    </row>
    <row r="38" spans="4:10">
      <c r="I38" s="5"/>
    </row>
    <row r="39" spans="4:10">
      <c r="I39" s="5"/>
    </row>
    <row r="40" spans="4:10" ht="15.75">
      <c r="D40" s="75" t="s">
        <v>30</v>
      </c>
      <c r="E40" s="76"/>
      <c r="F40" s="76"/>
      <c r="G40" s="76"/>
      <c r="H40" s="76"/>
      <c r="I40" s="76"/>
      <c r="J40" s="77"/>
    </row>
    <row r="41" spans="4:10">
      <c r="D41" s="73" t="s">
        <v>31</v>
      </c>
      <c r="E41" s="73"/>
      <c r="F41" s="73"/>
      <c r="G41" s="73"/>
      <c r="H41" s="73"/>
      <c r="I41" s="73"/>
      <c r="J41" s="73"/>
    </row>
    <row r="42" spans="4:10">
      <c r="D42" s="73" t="s">
        <v>32</v>
      </c>
      <c r="E42" s="73"/>
      <c r="F42" s="73"/>
      <c r="G42" s="73"/>
      <c r="H42" s="73"/>
      <c r="I42" s="73"/>
      <c r="J42" s="73"/>
    </row>
    <row r="43" spans="4:10">
      <c r="D43" s="73" t="s">
        <v>33</v>
      </c>
      <c r="E43" s="73"/>
      <c r="F43" s="73"/>
      <c r="G43" s="73"/>
      <c r="H43" s="73"/>
      <c r="I43" s="73"/>
      <c r="J43" s="73"/>
    </row>
    <row r="44" spans="4:10">
      <c r="D44" s="73" t="s">
        <v>34</v>
      </c>
      <c r="E44" s="73"/>
      <c r="F44" s="73"/>
      <c r="G44" s="73"/>
      <c r="H44" s="73"/>
      <c r="I44" s="73"/>
      <c r="J44" s="73"/>
    </row>
    <row r="45" spans="4:10">
      <c r="D45" s="73" t="s">
        <v>35</v>
      </c>
      <c r="E45" s="73"/>
      <c r="F45" s="73"/>
      <c r="G45" s="73"/>
      <c r="H45" s="73"/>
      <c r="I45" s="73"/>
      <c r="J45" s="73"/>
    </row>
    <row r="46" spans="4:10">
      <c r="D46" s="74" t="s">
        <v>36</v>
      </c>
      <c r="E46" s="72"/>
      <c r="F46" s="72"/>
      <c r="G46" s="72"/>
      <c r="H46" s="72"/>
      <c r="I46" s="72"/>
      <c r="J46" s="72"/>
    </row>
    <row r="47" spans="4:10">
      <c r="D47" s="72" t="s">
        <v>37</v>
      </c>
      <c r="E47" s="72"/>
      <c r="F47" s="72"/>
      <c r="G47" s="72"/>
      <c r="H47" s="72"/>
      <c r="I47" s="72"/>
      <c r="J47" s="72"/>
    </row>
  </sheetData>
  <sheetProtection sheet="1" objects="1" scenarios="1"/>
  <mergeCells count="31">
    <mergeCell ref="D22:J22"/>
    <mergeCell ref="E6:I6"/>
    <mergeCell ref="F7:I7"/>
    <mergeCell ref="F8:I8"/>
    <mergeCell ref="F9:I9"/>
    <mergeCell ref="F11:I11"/>
    <mergeCell ref="D14:J14"/>
    <mergeCell ref="D15:J15"/>
    <mergeCell ref="D18:J18"/>
    <mergeCell ref="D19:J19"/>
    <mergeCell ref="D20:J20"/>
    <mergeCell ref="D21:J21"/>
    <mergeCell ref="D40:J40"/>
    <mergeCell ref="D23:J23"/>
    <mergeCell ref="D26:J26"/>
    <mergeCell ref="E27:I27"/>
    <mergeCell ref="E28:I28"/>
    <mergeCell ref="D31:J31"/>
    <mergeCell ref="D32:J32"/>
    <mergeCell ref="D33:J33"/>
    <mergeCell ref="D34:J34"/>
    <mergeCell ref="D35:J35"/>
    <mergeCell ref="D36:J36"/>
    <mergeCell ref="D37:J37"/>
    <mergeCell ref="D47:J47"/>
    <mergeCell ref="D41:J41"/>
    <mergeCell ref="D42:J42"/>
    <mergeCell ref="D43:J43"/>
    <mergeCell ref="D44:J44"/>
    <mergeCell ref="D45:J45"/>
    <mergeCell ref="D46:J46"/>
  </mergeCells>
  <hyperlinks>
    <hyperlink ref="F7:I7" location="Index!D14" display="Overview" xr:uid="{00000000-0004-0000-0000-000000000000}"/>
    <hyperlink ref="F8:I8" location="Index!D18" display="Before you begin" xr:uid="{00000000-0004-0000-0000-000001000000}"/>
    <hyperlink ref="F9:I9" location="Index!D26" display="Index" xr:uid="{00000000-0004-0000-0000-000002000000}"/>
    <hyperlink ref="F10" location="Index!D31" display="Steps for Filing Related Party Transaction Report" xr:uid="{00000000-0004-0000-0000-000003000000}"/>
    <hyperlink ref="F11:I11" location="Index!D40" display="Fill up the data in excel utility" xr:uid="{00000000-0004-0000-0000-000004000000}"/>
    <hyperlink ref="J27" location="'General Info'!A1" display="General Info" xr:uid="{00000000-0004-0000-0000-000005000000}"/>
    <hyperlink ref="J28" location="'Related party transactions'!A1" display="Related Party Transactions" xr:uid="{00000000-0004-0000-0000-000006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43"/>
  <sheetViews>
    <sheetView showGridLines="0" topLeftCell="C1" zoomScale="85" zoomScaleNormal="85" workbookViewId="0">
      <pane xSplit="1" ySplit="8" topLeftCell="D9" activePane="bottomRight" state="frozen"/>
      <selection activeCell="C6" sqref="C6"/>
      <selection pane="topRight" activeCell="D6" sqref="D6"/>
      <selection pane="bottomLeft" activeCell="C9" sqref="C9"/>
      <selection pane="bottomRight" activeCell="F18" sqref="F18:G20"/>
    </sheetView>
  </sheetViews>
  <sheetFormatPr defaultColWidth="0" defaultRowHeight="15"/>
  <cols>
    <col min="1" max="2" width="9.140625" hidden="1" customWidth="1"/>
    <col min="3" max="3" width="9.140625" customWidth="1"/>
    <col min="4" max="4" width="38.7109375" bestFit="1" customWidth="1"/>
    <col min="5" max="5" width="50.7109375" customWidth="1"/>
    <col min="6" max="6" width="9.140625" customWidth="1"/>
    <col min="7" max="7" width="16.28515625" customWidth="1"/>
    <col min="8" max="8" width="9.140625" customWidth="1"/>
    <col min="9" max="9" width="8.85546875" customWidth="1"/>
    <col min="10" max="16383" width="11.7109375" hidden="1"/>
    <col min="16384" max="16384" width="2.5703125" hidden="1"/>
  </cols>
  <sheetData>
    <row r="1" spans="4:19" hidden="1">
      <c r="K1" t="s">
        <v>57</v>
      </c>
    </row>
    <row r="2" spans="4:19" hidden="1">
      <c r="K2" t="s">
        <v>62</v>
      </c>
    </row>
    <row r="3" spans="4:19" hidden="1">
      <c r="K3" t="s">
        <v>179</v>
      </c>
    </row>
    <row r="4" spans="4:19" hidden="1"/>
    <row r="5" spans="4:19" hidden="1">
      <c r="R5" t="s">
        <v>50</v>
      </c>
    </row>
    <row r="6" spans="4:19" ht="20.100000000000001" customHeight="1">
      <c r="R6" t="s">
        <v>51</v>
      </c>
    </row>
    <row r="7" spans="4:19" ht="20.100000000000001" customHeight="1">
      <c r="R7" t="s">
        <v>52</v>
      </c>
    </row>
    <row r="8" spans="4:19" ht="30" customHeight="1">
      <c r="D8" s="129" t="s">
        <v>53</v>
      </c>
      <c r="E8" s="130"/>
      <c r="F8" s="129"/>
      <c r="G8" s="129"/>
      <c r="R8" t="s">
        <v>54</v>
      </c>
    </row>
    <row r="9" spans="4:19" ht="20.100000000000001" customHeight="1">
      <c r="D9" s="44" t="s">
        <v>55</v>
      </c>
      <c r="E9" s="50" t="s">
        <v>215</v>
      </c>
      <c r="F9" s="131"/>
      <c r="G9" s="132"/>
      <c r="J9" t="s">
        <v>56</v>
      </c>
      <c r="M9" t="s">
        <v>57</v>
      </c>
      <c r="N9" s="33" t="s">
        <v>58</v>
      </c>
      <c r="O9" s="33" t="s">
        <v>58</v>
      </c>
      <c r="P9">
        <v>2020</v>
      </c>
      <c r="Q9" t="s">
        <v>59</v>
      </c>
    </row>
    <row r="10" spans="4:19" ht="20.100000000000001" customHeight="1">
      <c r="D10" s="45" t="s">
        <v>60</v>
      </c>
      <c r="E10" s="49" t="s">
        <v>216</v>
      </c>
      <c r="F10" s="133"/>
      <c r="G10" s="134"/>
      <c r="J10" t="s">
        <v>61</v>
      </c>
      <c r="M10" t="s">
        <v>62</v>
      </c>
      <c r="N10" s="33" t="s">
        <v>63</v>
      </c>
      <c r="O10" s="33" t="s">
        <v>64</v>
      </c>
      <c r="P10">
        <v>2021</v>
      </c>
      <c r="Q10" t="s">
        <v>65</v>
      </c>
    </row>
    <row r="11" spans="4:19" ht="20.100000000000001" customHeight="1">
      <c r="D11" s="45" t="s">
        <v>66</v>
      </c>
      <c r="E11" s="49" t="s">
        <v>217</v>
      </c>
      <c r="F11" s="135"/>
      <c r="G11" s="134"/>
      <c r="J11" t="s">
        <v>67</v>
      </c>
      <c r="N11" s="33" t="s">
        <v>68</v>
      </c>
      <c r="O11" s="33" t="s">
        <v>69</v>
      </c>
      <c r="P11">
        <v>2022</v>
      </c>
    </row>
    <row r="12" spans="4:19" ht="20.100000000000001" customHeight="1">
      <c r="D12" s="45" t="s">
        <v>70</v>
      </c>
      <c r="E12" s="37" t="s">
        <v>179</v>
      </c>
      <c r="F12" s="136"/>
      <c r="G12" s="137"/>
      <c r="J12" t="s">
        <v>71</v>
      </c>
      <c r="N12" s="33" t="s">
        <v>64</v>
      </c>
      <c r="O12" s="33" t="s">
        <v>72</v>
      </c>
    </row>
    <row r="13" spans="4:19" ht="20.100000000000001" customHeight="1">
      <c r="D13" s="45" t="s">
        <v>73</v>
      </c>
      <c r="E13" s="51" t="s">
        <v>58</v>
      </c>
      <c r="F13" s="52" t="s">
        <v>64</v>
      </c>
      <c r="G13" s="53">
        <v>2022</v>
      </c>
      <c r="J13" t="s">
        <v>74</v>
      </c>
      <c r="N13" s="33" t="s">
        <v>75</v>
      </c>
      <c r="O13" s="33" t="s">
        <v>68</v>
      </c>
    </row>
    <row r="14" spans="4:19" ht="20.100000000000001" customHeight="1">
      <c r="D14" s="45" t="s">
        <v>76</v>
      </c>
      <c r="E14" s="54">
        <f>IF(COUNTA(E13:G13)=3,IF(F14=3,31,IF(F14=6,30,IF(F14=9,30,IF(F14=12,31,"")))),"")</f>
        <v>31</v>
      </c>
      <c r="F14" s="55">
        <f>IF(COUNTA(E13:G13)=3,IF(F13="","",IF(F13="01",12,F13-1)),"")</f>
        <v>3</v>
      </c>
      <c r="G14" s="56">
        <f>IF(COUNTA(E13:G13)=3,IF(G13="","",IF(F13="01",G13,G13+1)),"")</f>
        <v>2023</v>
      </c>
      <c r="J14" t="s">
        <v>77</v>
      </c>
      <c r="N14" s="33" t="s">
        <v>78</v>
      </c>
      <c r="O14" s="33" t="s">
        <v>78</v>
      </c>
    </row>
    <row r="15" spans="4:19" ht="20.100000000000001" customHeight="1">
      <c r="D15" s="45" t="s">
        <v>79</v>
      </c>
      <c r="E15" s="38" t="s">
        <v>65</v>
      </c>
      <c r="F15" s="138"/>
      <c r="G15" s="139"/>
      <c r="J15" t="s">
        <v>80</v>
      </c>
      <c r="N15" s="33" t="s">
        <v>69</v>
      </c>
      <c r="O15" s="33" t="s">
        <v>81</v>
      </c>
    </row>
    <row r="16" spans="4:19" ht="20.100000000000001" customHeight="1">
      <c r="D16" s="45" t="s">
        <v>82</v>
      </c>
      <c r="E16" s="40" t="str">
        <f>IF(COUNTA(E13:G13)&lt;3,"",IF(E15="","","01"))</f>
        <v>01</v>
      </c>
      <c r="F16" s="41" t="str">
        <f>IF(COUNTA(E13:G13)&lt;3,"",IF(E15="","",IF(E15=Q9,F13,IF((F13+6)&gt;12,"0"&amp;(F13+6)-12,IF(F13="04","10","0"&amp;(F13+6))))))</f>
        <v>10</v>
      </c>
      <c r="G16" s="42">
        <f>IF(COUNTA(E13:G13)&lt;3,"",IF(E15="","",IF(E15&lt;&gt;Q9,IF(F13="07",G13+1,IF(F13="10",G13+1,G13)),G13)))</f>
        <v>2022</v>
      </c>
      <c r="J16" t="s">
        <v>83</v>
      </c>
      <c r="N16" s="33"/>
      <c r="O16" s="33" t="s">
        <v>84</v>
      </c>
      <c r="S16">
        <f>IF(E15=Q9,F13,F13+6)</f>
        <v>10</v>
      </c>
    </row>
    <row r="17" spans="4:15" ht="20.100000000000001" customHeight="1">
      <c r="D17" s="45" t="s">
        <v>85</v>
      </c>
      <c r="E17" s="40" t="str">
        <f>IF(COUNTA(E13:G13)&lt;3,"",IF(E15="","",IF(F17&lt;&gt;"1",IF(F17&lt;&gt;"03",IF(F17&lt;&gt;"05",IF(F17&lt;&gt;"07",IF(F17&lt;&gt;"08",IF(F17&lt;&gt;"10",IF(F17&lt;&gt;12,"30","31"),"31"),"31"),"31"),"31"),"31"),"31")))</f>
        <v>31</v>
      </c>
      <c r="F17" s="58" t="str">
        <f>IF(COUNTA(E13:G13)&lt;3,"",IF(E15="","",IF(E15=Q10,IF(F14&lt;=9,"0"&amp;F14,F14),IF((F14+6)&gt;12,"0"&amp;(F14+6)-12,IF(IF(F14&lt;=9,"0"&amp;F14,F14)="04","10",IF(IF(F14&lt;=9,"0"&amp;F14,F14)="06",12,"0"&amp;(F14+6)))))))</f>
        <v>03</v>
      </c>
      <c r="G17" s="43">
        <f>IF(COUNTA(E13:G13)&lt;3,"",IF(E15="","",IF(E15=Q9,IF(F13="04",G13,IF(F13="01",G13,IF(F13="07",G13,G14))),G14)))</f>
        <v>2023</v>
      </c>
      <c r="H17" s="59"/>
      <c r="J17" t="s">
        <v>86</v>
      </c>
      <c r="N17" s="33"/>
      <c r="O17" s="33"/>
    </row>
    <row r="18" spans="4:15" ht="30">
      <c r="D18" s="46" t="s">
        <v>125</v>
      </c>
      <c r="E18" s="38" t="s">
        <v>50</v>
      </c>
      <c r="F18" s="140"/>
      <c r="G18" s="132"/>
      <c r="J18" t="s">
        <v>87</v>
      </c>
      <c r="N18" s="33"/>
      <c r="O18" s="33"/>
    </row>
    <row r="19" spans="4:15" ht="30">
      <c r="D19" s="46" t="s">
        <v>111</v>
      </c>
      <c r="E19" s="38" t="s">
        <v>57</v>
      </c>
      <c r="F19" s="135"/>
      <c r="G19" s="134"/>
      <c r="J19" t="s">
        <v>144</v>
      </c>
      <c r="N19" s="33"/>
      <c r="O19" s="33"/>
    </row>
    <row r="20" spans="4:15" ht="60">
      <c r="D20" s="47" t="s">
        <v>88</v>
      </c>
      <c r="E20" s="39" t="s">
        <v>57</v>
      </c>
      <c r="F20" s="136"/>
      <c r="G20" s="137"/>
      <c r="J20" t="s">
        <v>89</v>
      </c>
      <c r="N20" s="33" t="s">
        <v>90</v>
      </c>
      <c r="O20" s="33"/>
    </row>
    <row r="21" spans="4:15">
      <c r="N21" s="33" t="s">
        <v>81</v>
      </c>
      <c r="O21" s="33"/>
    </row>
    <row r="22" spans="4:15" ht="35.1" customHeight="1">
      <c r="D22" s="126" t="s">
        <v>180</v>
      </c>
      <c r="E22" s="127"/>
      <c r="F22" s="128"/>
      <c r="G22" s="57" t="s">
        <v>179</v>
      </c>
      <c r="J22" t="s">
        <v>185</v>
      </c>
      <c r="N22" s="33" t="s">
        <v>72</v>
      </c>
      <c r="O22" s="33"/>
    </row>
    <row r="23" spans="4:15" ht="80.099999999999994" customHeight="1">
      <c r="D23" s="126" t="s">
        <v>181</v>
      </c>
      <c r="E23" s="127"/>
      <c r="F23" s="128"/>
      <c r="G23" s="57" t="s">
        <v>179</v>
      </c>
      <c r="J23" t="s">
        <v>187</v>
      </c>
      <c r="N23" s="33" t="s">
        <v>91</v>
      </c>
      <c r="O23" s="33"/>
    </row>
    <row r="24" spans="4:15" ht="20.100000000000001" customHeight="1">
      <c r="D24" s="123" t="s">
        <v>182</v>
      </c>
      <c r="E24" s="124"/>
      <c r="F24" s="125"/>
      <c r="G24" s="57" t="s">
        <v>62</v>
      </c>
      <c r="J24" t="s">
        <v>189</v>
      </c>
      <c r="N24" s="33" t="s">
        <v>84</v>
      </c>
      <c r="O24" s="33"/>
    </row>
    <row r="25" spans="4:15" ht="35.1" customHeight="1">
      <c r="D25" s="126" t="s">
        <v>184</v>
      </c>
      <c r="E25" s="127"/>
      <c r="F25" s="128"/>
      <c r="G25" s="65"/>
      <c r="J25" t="s">
        <v>191</v>
      </c>
      <c r="N25" s="33" t="s">
        <v>92</v>
      </c>
    </row>
    <row r="26" spans="4:15" ht="30" customHeight="1">
      <c r="D26" s="123" t="s">
        <v>183</v>
      </c>
      <c r="E26" s="124"/>
      <c r="F26" s="125"/>
      <c r="G26" s="64"/>
      <c r="J26" t="s">
        <v>193</v>
      </c>
      <c r="N26" s="33" t="s">
        <v>93</v>
      </c>
    </row>
    <row r="27" spans="4:15">
      <c r="N27" s="33" t="s">
        <v>94</v>
      </c>
    </row>
    <row r="28" spans="4:15">
      <c r="N28" s="33" t="s">
        <v>95</v>
      </c>
    </row>
    <row r="29" spans="4:15">
      <c r="N29" s="33" t="s">
        <v>96</v>
      </c>
    </row>
    <row r="30" spans="4:15">
      <c r="N30" s="33" t="s">
        <v>97</v>
      </c>
    </row>
    <row r="31" spans="4:15">
      <c r="N31" s="33" t="s">
        <v>98</v>
      </c>
    </row>
    <row r="32" spans="4:15">
      <c r="N32" s="33" t="s">
        <v>99</v>
      </c>
    </row>
    <row r="33" spans="14:14">
      <c r="N33" s="33" t="s">
        <v>100</v>
      </c>
    </row>
    <row r="34" spans="14:14">
      <c r="N34" s="33" t="s">
        <v>101</v>
      </c>
    </row>
    <row r="35" spans="14:14">
      <c r="N35" s="33" t="s">
        <v>102</v>
      </c>
    </row>
    <row r="36" spans="14:14">
      <c r="N36" s="33" t="s">
        <v>103</v>
      </c>
    </row>
    <row r="37" spans="14:14">
      <c r="N37" s="33" t="s">
        <v>104</v>
      </c>
    </row>
    <row r="38" spans="14:14">
      <c r="N38" s="33" t="s">
        <v>105</v>
      </c>
    </row>
    <row r="39" spans="14:14">
      <c r="N39" s="33" t="s">
        <v>106</v>
      </c>
    </row>
    <row r="40" spans="14:14">
      <c r="N40" s="33" t="s">
        <v>107</v>
      </c>
    </row>
    <row r="41" spans="14:14">
      <c r="N41" s="33" t="s">
        <v>108</v>
      </c>
    </row>
    <row r="42" spans="14:14">
      <c r="N42" s="33" t="s">
        <v>109</v>
      </c>
    </row>
    <row r="43" spans="14:14">
      <c r="N43" s="33" t="s">
        <v>110</v>
      </c>
    </row>
  </sheetData>
  <sheetProtection algorithmName="SHA-512" hashValue="Qt4Wk/Q1/wLFFK0f/JSriMPYROGTHTrAGTHz9qqG8vvdqRaJpheuPKTsKNh5vPaDIZHDfGagJqyT432Ztjl45A==" saltValue="zPHwVvEdc9WTF5qspfA7BA==" spinCount="100000" sheet="1" objects="1" scenarios="1"/>
  <mergeCells count="9">
    <mergeCell ref="D24:F24"/>
    <mergeCell ref="D25:F25"/>
    <mergeCell ref="D26:F26"/>
    <mergeCell ref="D23:F23"/>
    <mergeCell ref="D8:G8"/>
    <mergeCell ref="F9:G12"/>
    <mergeCell ref="F15:G15"/>
    <mergeCell ref="F18:G20"/>
    <mergeCell ref="D22:F22"/>
  </mergeCells>
  <dataValidations count="12">
    <dataValidation type="list" allowBlank="1" showInputMessage="1" showErrorMessage="1" prompt="Please select value from drop down." sqref="E18" xr:uid="{00000000-0002-0000-0100-000000000000}">
      <formula1>$R$5:$R$8</formula1>
    </dataValidation>
    <dataValidation allowBlank="1" showInputMessage="1" showErrorMessage="1" prompt="Please enter MSE symbol. Enter NA if not listed on MSE" sqref="E12" xr:uid="{00000000-0002-0000-0100-000001000000}"/>
    <dataValidation allowBlank="1" showInputMessage="1" showErrorMessage="1" prompt="Please enter NSE symbol." sqref="E11" xr:uid="{00000000-0002-0000-0100-000002000000}"/>
    <dataValidation allowBlank="1" showInputMessage="1" showErrorMessage="1" prompt="Please enter valid scrip code." sqref="E10" xr:uid="{00000000-0002-0000-0100-000003000000}"/>
    <dataValidation allowBlank="1" showInputMessage="1" showErrorMessage="1" prompt="Please enter name of company." sqref="E9" xr:uid="{00000000-0002-0000-0100-000004000000}"/>
    <dataValidation type="list" allowBlank="1" showInputMessage="1" showErrorMessage="1" prompt="Please select value from drop down." sqref="E19:E20" xr:uid="{00000000-0002-0000-0100-000005000000}">
      <formula1>$M$9:$M$10</formula1>
    </dataValidation>
    <dataValidation type="list" allowBlank="1" showInputMessage="1" showErrorMessage="1" sqref="F13" xr:uid="{00000000-0002-0000-0100-000006000000}">
      <formula1>$O$9:$O$12</formula1>
    </dataValidation>
    <dataValidation type="list" allowBlank="1" showInputMessage="1" showErrorMessage="1" sqref="E13" xr:uid="{00000000-0002-0000-0100-000007000000}">
      <formula1>$N$9</formula1>
    </dataValidation>
    <dataValidation type="list" allowBlank="1" showInputMessage="1" showErrorMessage="1" prompt="Please select value from drop down." sqref="E15" xr:uid="{00000000-0002-0000-0100-000008000000}">
      <formula1>$Q$9:$Q$10</formula1>
    </dataValidation>
    <dataValidation type="list" allowBlank="1" showInputMessage="1" showErrorMessage="1" sqref="G13" xr:uid="{00000000-0002-0000-0100-000009000000}">
      <formula1>$P$9:$P$11</formula1>
    </dataValidation>
    <dataValidation type="list" allowBlank="1" showInputMessage="1" showErrorMessage="1" sqref="G22:G23" xr:uid="{00000000-0002-0000-0100-00000A000000}">
      <formula1>$K$1:$K$3</formula1>
    </dataValidation>
    <dataValidation type="list" allowBlank="1" showInputMessage="1" showErrorMessage="1" sqref="G24:G25" xr:uid="{00000000-0002-0000-0100-00000B000000}">
      <formula1>$K$1:$K$2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B19"/>
  <sheetViews>
    <sheetView showGridLines="0" tabSelected="1" workbookViewId="0">
      <pane xSplit="3" ySplit="12" topLeftCell="D14" activePane="bottomRight" state="frozen"/>
      <selection activeCell="C6" sqref="C6"/>
      <selection pane="topRight" activeCell="D6" sqref="D6"/>
      <selection pane="bottomLeft" activeCell="C13" sqref="C13"/>
      <selection pane="bottomRight" activeCell="E17" sqref="E17"/>
    </sheetView>
  </sheetViews>
  <sheetFormatPr defaultColWidth="0" defaultRowHeight="15"/>
  <cols>
    <col min="1" max="2" width="9.140625" hidden="1" customWidth="1"/>
    <col min="3" max="4" width="9.140625" customWidth="1"/>
    <col min="5" max="5" width="30.7109375" customWidth="1"/>
    <col min="6" max="6" width="20.7109375" customWidth="1"/>
    <col min="7" max="7" width="30.7109375" customWidth="1"/>
    <col min="8" max="8" width="20.7109375" customWidth="1"/>
    <col min="9" max="9" width="25.7109375" customWidth="1"/>
    <col min="10" max="16" width="20.7109375" customWidth="1"/>
    <col min="17" max="18" width="25.7109375" customWidth="1"/>
    <col min="19" max="20" width="20.7109375" customWidth="1"/>
    <col min="21" max="21" width="25.7109375" customWidth="1"/>
    <col min="22" max="24" width="20.7109375" customWidth="1"/>
    <col min="25" max="25" width="30.7109375" customWidth="1"/>
    <col min="26" max="26" width="20.7109375" customWidth="1"/>
    <col min="27" max="28" width="9.140625" customWidth="1"/>
    <col min="29" max="16382" width="9.140625" hidden="1"/>
    <col min="16383" max="16384" width="9" hidden="1"/>
  </cols>
  <sheetData>
    <row r="1" spans="4:33" hidden="1">
      <c r="D1">
        <v>4</v>
      </c>
      <c r="AE1" s="34" t="s">
        <v>48</v>
      </c>
      <c r="AF1" t="s">
        <v>129</v>
      </c>
      <c r="AG1" t="s">
        <v>129</v>
      </c>
    </row>
    <row r="2" spans="4:33" hidden="1">
      <c r="E2" t="s">
        <v>145</v>
      </c>
      <c r="F2" t="s">
        <v>146</v>
      </c>
      <c r="G2" t="s">
        <v>147</v>
      </c>
      <c r="H2" t="s">
        <v>148</v>
      </c>
      <c r="I2" t="s">
        <v>149</v>
      </c>
      <c r="J2" t="s">
        <v>150</v>
      </c>
      <c r="K2" t="s">
        <v>177</v>
      </c>
      <c r="L2" t="s">
        <v>151</v>
      </c>
      <c r="M2" t="s">
        <v>211</v>
      </c>
      <c r="N2" t="s">
        <v>152</v>
      </c>
      <c r="O2" t="s">
        <v>153</v>
      </c>
      <c r="P2" t="s">
        <v>153</v>
      </c>
      <c r="Q2" t="s">
        <v>154</v>
      </c>
      <c r="R2" t="s">
        <v>178</v>
      </c>
      <c r="S2" t="s">
        <v>155</v>
      </c>
      <c r="T2" t="s">
        <v>156</v>
      </c>
      <c r="U2" t="s">
        <v>157</v>
      </c>
      <c r="V2" t="s">
        <v>158</v>
      </c>
      <c r="W2" t="s">
        <v>159</v>
      </c>
      <c r="X2" t="s">
        <v>160</v>
      </c>
      <c r="Y2" t="s">
        <v>161</v>
      </c>
      <c r="Z2" t="s">
        <v>212</v>
      </c>
      <c r="AE2" t="s">
        <v>126</v>
      </c>
      <c r="AF2" t="s">
        <v>133</v>
      </c>
      <c r="AG2" t="s">
        <v>130</v>
      </c>
    </row>
    <row r="3" spans="4:33" hidden="1">
      <c r="E3" t="s">
        <v>127</v>
      </c>
      <c r="F3" t="s">
        <v>128</v>
      </c>
      <c r="G3" t="s">
        <v>129</v>
      </c>
      <c r="H3" t="s">
        <v>130</v>
      </c>
      <c r="I3" t="s">
        <v>131</v>
      </c>
      <c r="J3" t="s">
        <v>132</v>
      </c>
      <c r="K3" t="s">
        <v>139</v>
      </c>
      <c r="L3" t="s">
        <v>203</v>
      </c>
      <c r="M3" t="s">
        <v>204</v>
      </c>
      <c r="N3" t="s">
        <v>205</v>
      </c>
      <c r="O3" t="s">
        <v>206</v>
      </c>
      <c r="P3" t="s">
        <v>207</v>
      </c>
      <c r="Q3" t="s">
        <v>208</v>
      </c>
      <c r="R3" t="s">
        <v>209</v>
      </c>
      <c r="AF3" t="s">
        <v>134</v>
      </c>
      <c r="AG3" t="s">
        <v>131</v>
      </c>
    </row>
    <row r="4" spans="4:33" hidden="1">
      <c r="AG4" t="s">
        <v>135</v>
      </c>
    </row>
    <row r="5" spans="4:33" hidden="1">
      <c r="AG5" t="s">
        <v>49</v>
      </c>
    </row>
    <row r="6" spans="4:33" ht="20.100000000000001" customHeight="1"/>
    <row r="7" spans="4:33" ht="20.100000000000001" customHeight="1"/>
    <row r="8" spans="4:33" ht="30" customHeight="1">
      <c r="D8" s="19" t="s">
        <v>38</v>
      </c>
      <c r="E8" s="20"/>
      <c r="F8" s="20"/>
      <c r="G8" s="20"/>
      <c r="H8" s="20"/>
      <c r="I8" s="20"/>
      <c r="J8" s="20"/>
      <c r="K8" s="20"/>
      <c r="L8" s="20"/>
      <c r="M8" s="20"/>
      <c r="N8" s="20"/>
      <c r="O8" s="20"/>
      <c r="P8" s="20"/>
      <c r="Q8" s="20"/>
      <c r="R8" s="20"/>
      <c r="S8" s="20"/>
      <c r="T8" s="20"/>
      <c r="U8" s="20"/>
      <c r="V8" s="20"/>
      <c r="W8" s="20"/>
      <c r="X8" s="20"/>
      <c r="Y8" s="20"/>
      <c r="Z8" s="21"/>
    </row>
    <row r="9" spans="4:33" ht="33" customHeight="1">
      <c r="D9" s="16"/>
      <c r="E9" s="17"/>
      <c r="F9" s="17"/>
      <c r="G9" s="17"/>
      <c r="H9" s="17"/>
      <c r="I9" s="17"/>
      <c r="J9" s="17"/>
      <c r="K9" s="17"/>
      <c r="L9" s="17"/>
      <c r="M9" s="17"/>
      <c r="N9" s="17"/>
      <c r="O9" s="17"/>
      <c r="P9" s="18"/>
      <c r="Q9" s="142" t="s">
        <v>124</v>
      </c>
      <c r="R9" s="142"/>
      <c r="S9" s="143"/>
      <c r="T9" s="143"/>
      <c r="U9" s="143"/>
      <c r="V9" s="143"/>
      <c r="W9" s="143"/>
      <c r="X9" s="143"/>
      <c r="Y9" s="143"/>
      <c r="Z9" s="143"/>
    </row>
    <row r="10" spans="4:33" ht="29.25" customHeight="1">
      <c r="D10" s="148" t="s">
        <v>39</v>
      </c>
      <c r="E10" s="141" t="s">
        <v>136</v>
      </c>
      <c r="F10" s="141"/>
      <c r="G10" s="141" t="s">
        <v>40</v>
      </c>
      <c r="H10" s="141"/>
      <c r="I10" s="141"/>
      <c r="J10" s="145" t="s">
        <v>113</v>
      </c>
      <c r="K10" s="144" t="s">
        <v>137</v>
      </c>
      <c r="L10" s="145" t="s">
        <v>120</v>
      </c>
      <c r="M10" s="144" t="s">
        <v>197</v>
      </c>
      <c r="N10" s="145" t="s">
        <v>119</v>
      </c>
      <c r="O10" s="141" t="s">
        <v>115</v>
      </c>
      <c r="P10" s="141"/>
      <c r="Q10" s="143" t="s">
        <v>44</v>
      </c>
      <c r="R10" s="143"/>
      <c r="S10" s="143"/>
      <c r="T10" s="143"/>
      <c r="U10" s="146" t="s">
        <v>123</v>
      </c>
      <c r="V10" s="147"/>
      <c r="W10" s="147"/>
      <c r="X10" s="147"/>
      <c r="Y10" s="142"/>
      <c r="Z10" s="144" t="s">
        <v>198</v>
      </c>
    </row>
    <row r="11" spans="4:33" ht="60">
      <c r="D11" s="149"/>
      <c r="E11" s="14" t="s">
        <v>122</v>
      </c>
      <c r="F11" s="14" t="s">
        <v>121</v>
      </c>
      <c r="G11" s="14" t="s">
        <v>122</v>
      </c>
      <c r="H11" s="14" t="s">
        <v>121</v>
      </c>
      <c r="I11" s="15" t="s">
        <v>41</v>
      </c>
      <c r="J11" s="150"/>
      <c r="K11" s="145"/>
      <c r="L11" s="150"/>
      <c r="M11" s="145"/>
      <c r="N11" s="150"/>
      <c r="O11" s="15" t="s">
        <v>42</v>
      </c>
      <c r="P11" s="15" t="s">
        <v>43</v>
      </c>
      <c r="Q11" s="15" t="s">
        <v>45</v>
      </c>
      <c r="R11" s="15" t="s">
        <v>138</v>
      </c>
      <c r="S11" s="15" t="s">
        <v>114</v>
      </c>
      <c r="T11" s="15" t="s">
        <v>116</v>
      </c>
      <c r="U11" s="15" t="s">
        <v>47</v>
      </c>
      <c r="V11" s="15" t="s">
        <v>46</v>
      </c>
      <c r="W11" s="15" t="s">
        <v>116</v>
      </c>
      <c r="X11" s="15" t="s">
        <v>117</v>
      </c>
      <c r="Y11" s="15" t="s">
        <v>118</v>
      </c>
      <c r="Z11" s="145"/>
    </row>
    <row r="12" spans="4:33" hidden="1">
      <c r="D12" s="25"/>
      <c r="E12" s="32"/>
      <c r="F12" s="32"/>
      <c r="G12" s="32"/>
      <c r="H12" s="32"/>
      <c r="I12" s="32"/>
      <c r="J12" s="32"/>
      <c r="K12" s="36"/>
      <c r="L12" s="35"/>
      <c r="M12" s="63"/>
      <c r="N12" s="35"/>
      <c r="O12" s="35"/>
      <c r="P12" s="35"/>
      <c r="Q12" s="32"/>
      <c r="R12" s="36"/>
      <c r="S12" s="60"/>
      <c r="T12" s="32"/>
      <c r="U12" s="32"/>
      <c r="V12" s="60"/>
      <c r="W12" s="32"/>
      <c r="X12" s="32"/>
      <c r="Y12" s="61"/>
      <c r="Z12" s="62"/>
    </row>
    <row r="13" spans="4:33" ht="30" customHeight="1">
      <c r="D13" s="22"/>
      <c r="E13" s="23"/>
      <c r="F13" s="23"/>
      <c r="G13" s="23"/>
      <c r="H13" s="23"/>
      <c r="I13" s="23"/>
      <c r="J13" s="23"/>
      <c r="K13" s="23"/>
      <c r="L13" s="23"/>
      <c r="M13" s="23"/>
      <c r="N13" s="23"/>
      <c r="O13" s="23"/>
      <c r="P13" s="23"/>
      <c r="Q13" s="23"/>
      <c r="R13" s="23"/>
      <c r="S13" s="23"/>
      <c r="T13" s="23"/>
      <c r="U13" s="23"/>
      <c r="V13" s="23"/>
      <c r="W13" s="23"/>
      <c r="X13" s="23"/>
      <c r="Y13" s="23"/>
      <c r="Z13" s="24"/>
    </row>
    <row r="14" spans="4:33" ht="30" customHeight="1">
      <c r="D14" s="25">
        <v>1</v>
      </c>
      <c r="E14" s="67" t="s">
        <v>215</v>
      </c>
      <c r="F14" s="67" t="s">
        <v>218</v>
      </c>
      <c r="G14" s="67" t="s">
        <v>219</v>
      </c>
      <c r="H14" s="67" t="s">
        <v>220</v>
      </c>
      <c r="I14" s="67" t="s">
        <v>221</v>
      </c>
      <c r="J14" s="67" t="s">
        <v>207</v>
      </c>
      <c r="K14" s="66"/>
      <c r="L14" s="35">
        <v>12</v>
      </c>
      <c r="M14" s="71" t="s">
        <v>230</v>
      </c>
      <c r="N14" s="68">
        <v>0</v>
      </c>
      <c r="O14" s="68">
        <v>0</v>
      </c>
      <c r="P14" s="68">
        <v>0</v>
      </c>
      <c r="Q14" s="67"/>
      <c r="R14" s="66"/>
      <c r="S14" s="69"/>
      <c r="T14" s="67"/>
      <c r="U14" s="67"/>
      <c r="V14" s="69"/>
      <c r="W14" s="67"/>
      <c r="X14" s="67"/>
      <c r="Y14" s="70"/>
      <c r="Z14" s="62"/>
    </row>
    <row r="15" spans="4:33" ht="30" customHeight="1">
      <c r="D15" s="25">
        <v>2</v>
      </c>
      <c r="E15" s="67" t="s">
        <v>215</v>
      </c>
      <c r="F15" s="67" t="s">
        <v>218</v>
      </c>
      <c r="G15" s="67" t="s">
        <v>223</v>
      </c>
      <c r="H15" s="67" t="s">
        <v>222</v>
      </c>
      <c r="I15" s="67" t="s">
        <v>221</v>
      </c>
      <c r="J15" s="67" t="s">
        <v>207</v>
      </c>
      <c r="K15" s="66"/>
      <c r="L15" s="35">
        <v>15</v>
      </c>
      <c r="M15" s="71" t="s">
        <v>230</v>
      </c>
      <c r="N15" s="68">
        <v>7.2</v>
      </c>
      <c r="O15" s="68">
        <v>0</v>
      </c>
      <c r="P15" s="68">
        <v>0</v>
      </c>
      <c r="Q15" s="67"/>
      <c r="R15" s="66"/>
      <c r="S15" s="69"/>
      <c r="T15" s="67"/>
      <c r="U15" s="67"/>
      <c r="V15" s="69"/>
      <c r="W15" s="67"/>
      <c r="X15" s="67"/>
      <c r="Y15" s="70"/>
      <c r="Z15" s="62"/>
    </row>
    <row r="16" spans="4:33" ht="30" customHeight="1">
      <c r="D16" s="25">
        <v>3</v>
      </c>
      <c r="E16" s="67" t="s">
        <v>215</v>
      </c>
      <c r="F16" s="67" t="s">
        <v>218</v>
      </c>
      <c r="G16" s="67" t="s">
        <v>224</v>
      </c>
      <c r="H16" s="67" t="s">
        <v>225</v>
      </c>
      <c r="I16" s="67" t="s">
        <v>226</v>
      </c>
      <c r="J16" s="67" t="s">
        <v>207</v>
      </c>
      <c r="K16" s="66"/>
      <c r="L16" s="35">
        <v>60</v>
      </c>
      <c r="M16" s="71" t="s">
        <v>230</v>
      </c>
      <c r="N16" s="68">
        <v>30</v>
      </c>
      <c r="O16" s="68">
        <v>0</v>
      </c>
      <c r="P16" s="68">
        <v>0</v>
      </c>
      <c r="Q16" s="67"/>
      <c r="R16" s="66"/>
      <c r="S16" s="69"/>
      <c r="T16" s="67"/>
      <c r="U16" s="67"/>
      <c r="V16" s="69"/>
      <c r="W16" s="67"/>
      <c r="X16" s="67"/>
      <c r="Y16" s="70"/>
      <c r="Z16" s="62"/>
    </row>
    <row r="17" spans="4:26" ht="30" customHeight="1">
      <c r="D17" s="25">
        <v>4</v>
      </c>
      <c r="E17" s="67" t="s">
        <v>215</v>
      </c>
      <c r="F17" s="67" t="s">
        <v>218</v>
      </c>
      <c r="G17" s="67" t="s">
        <v>227</v>
      </c>
      <c r="H17" s="67" t="s">
        <v>228</v>
      </c>
      <c r="I17" s="67" t="s">
        <v>229</v>
      </c>
      <c r="J17" s="67" t="s">
        <v>129</v>
      </c>
      <c r="K17" s="66"/>
      <c r="L17" s="35"/>
      <c r="M17" s="71" t="s">
        <v>230</v>
      </c>
      <c r="N17" s="68">
        <v>9.43</v>
      </c>
      <c r="O17" s="68">
        <v>379</v>
      </c>
      <c r="P17" s="68">
        <v>388.44</v>
      </c>
      <c r="Q17" s="67" t="s">
        <v>129</v>
      </c>
      <c r="R17" s="66"/>
      <c r="S17" s="69">
        <v>0</v>
      </c>
      <c r="T17" s="67" t="s">
        <v>179</v>
      </c>
      <c r="U17" s="67" t="s">
        <v>129</v>
      </c>
      <c r="V17" s="69">
        <v>0</v>
      </c>
      <c r="W17" s="67" t="s">
        <v>179</v>
      </c>
      <c r="X17" s="67" t="s">
        <v>126</v>
      </c>
      <c r="Y17" s="70" t="s">
        <v>231</v>
      </c>
      <c r="Z17" s="62"/>
    </row>
    <row r="18" spans="4:26" hidden="1">
      <c r="D18" s="27"/>
      <c r="Z18" s="26"/>
    </row>
    <row r="19" spans="4:26">
      <c r="D19" s="28" t="s">
        <v>112</v>
      </c>
      <c r="E19" s="29"/>
      <c r="F19" s="29"/>
      <c r="G19" s="29"/>
      <c r="H19" s="29"/>
      <c r="I19" s="29"/>
      <c r="J19" s="29"/>
      <c r="K19" s="29"/>
      <c r="L19" s="29"/>
      <c r="M19" s="29"/>
      <c r="N19" s="30">
        <f>IF(COUNT($N$13:N18)&gt;0,SUM($N$13:N18),"")</f>
        <v>46.63</v>
      </c>
      <c r="O19" s="29"/>
      <c r="P19" s="29"/>
      <c r="Q19" s="29"/>
      <c r="R19" s="29"/>
      <c r="S19" s="29"/>
      <c r="T19" s="29"/>
      <c r="U19" s="29"/>
      <c r="V19" s="29"/>
      <c r="W19" s="29"/>
      <c r="X19" s="29"/>
      <c r="Y19" s="29"/>
      <c r="Z19" s="31"/>
    </row>
  </sheetData>
  <sheetProtection algorithmName="SHA-512" hashValue="PxLPUewoUxPY3Lj2RNKzKbMBOr7uJv93goRK4oZn+lvRnRBRjLTCGHrYIztHB5NJcgCdmDiCXf1xXCqgAcXbDg==" saltValue="w95WuIhiNcL8C2GMAXpmLw==" spinCount="100000" sheet="1" objects="1" scenarios="1"/>
  <mergeCells count="13">
    <mergeCell ref="E10:F10"/>
    <mergeCell ref="D10:D11"/>
    <mergeCell ref="J10:J11"/>
    <mergeCell ref="L10:L11"/>
    <mergeCell ref="N10:N11"/>
    <mergeCell ref="O10:P10"/>
    <mergeCell ref="Q9:Z9"/>
    <mergeCell ref="Q10:T10"/>
    <mergeCell ref="G10:I10"/>
    <mergeCell ref="K10:K11"/>
    <mergeCell ref="M10:M11"/>
    <mergeCell ref="U10:Y10"/>
    <mergeCell ref="Z10:Z11"/>
  </mergeCells>
  <dataValidations count="8">
    <dataValidation type="list" allowBlank="1" showInputMessage="1" showErrorMessage="1" sqref="Q12 Q14:Q17" xr:uid="{00000000-0002-0000-0200-000000000000}">
      <formula1>$AF$1:$AF$3</formula1>
    </dataValidation>
    <dataValidation type="list" allowBlank="1" showInputMessage="1" showErrorMessage="1" sqref="U12 U14:U17" xr:uid="{00000000-0002-0000-0200-000001000000}">
      <formula1>$AG$1:$AG$4</formula1>
    </dataValidation>
    <dataValidation type="list" allowBlank="1" showInputMessage="1" showErrorMessage="1" sqref="X12 X14:X17" xr:uid="{00000000-0002-0000-0200-000002000000}">
      <formula1>$AE$1:$AE$2</formula1>
    </dataValidation>
    <dataValidation allowBlank="1" showInputMessage="1" showErrorMessage="1" prompt="[A-Z][A-Z][A-Z][A-Z][A-Z][0-9][0-9][0-9][0-9][A-Z]_x000a_In absence of PAN please enter &quot;ZZZZZ9999Z&quot;" sqref="H12 F12 F14:F17 H14:H17" xr:uid="{00000000-0002-0000-0200-000003000000}"/>
    <dataValidation type="decimal" allowBlank="1" showInputMessage="1" showErrorMessage="1" sqref="S12 V12 V14:V17 S14:S17" xr:uid="{00000000-0002-0000-0200-000004000000}">
      <formula1>-9.99999999999999E+47</formula1>
      <formula2>9.99999999999999E+46</formula2>
    </dataValidation>
    <dataValidation type="decimal" allowBlank="1" showInputMessage="1" showErrorMessage="1" sqref="P12 P14:P17" xr:uid="{00000000-0002-0000-0200-000005000000}">
      <formula1>-9.99999999999999E+49</formula1>
      <formula2>9.99999999999999E+47</formula2>
    </dataValidation>
    <dataValidation type="decimal" allowBlank="1" showInputMessage="1" showErrorMessage="1" sqref="N12:O12 L12 L14:L17 N14:O17" xr:uid="{00000000-0002-0000-0200-000006000000}">
      <formula1>-9.99999999999999E+54</formula1>
      <formula2>9.99999999999999E+51</formula2>
    </dataValidation>
    <dataValidation type="list" allowBlank="1" showInputMessage="1" showErrorMessage="1" sqref="J12 J14:J17" xr:uid="{00000000-0002-0000-0200-000007000000}">
      <formula1>$E$3:$R$3</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66675</xdr:colOff>
                    <xdr:row>13</xdr:row>
                    <xdr:rowOff>66675</xdr:rowOff>
                  </from>
                  <to>
                    <xdr:col>25</xdr:col>
                    <xdr:colOff>1314450</xdr:colOff>
                    <xdr:row>13</xdr:row>
                    <xdr:rowOff>333375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66675</xdr:colOff>
                    <xdr:row>14</xdr:row>
                    <xdr:rowOff>66675</xdr:rowOff>
                  </from>
                  <to>
                    <xdr:col>25</xdr:col>
                    <xdr:colOff>1314450</xdr:colOff>
                    <xdr:row>14</xdr:row>
                    <xdr:rowOff>333375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66675</xdr:colOff>
                    <xdr:row>15</xdr:row>
                    <xdr:rowOff>66675</xdr:rowOff>
                  </from>
                  <to>
                    <xdr:col>25</xdr:col>
                    <xdr:colOff>1314450</xdr:colOff>
                    <xdr:row>15</xdr:row>
                    <xdr:rowOff>333375</xdr:rowOff>
                  </to>
                </anchor>
              </controlPr>
            </control>
          </mc:Choice>
        </mc:AlternateContent>
        <mc:AlternateContent xmlns:mc="http://schemas.openxmlformats.org/markup-compatibility/2006">
          <mc:Choice Requires="x14">
            <control shapeId="3078" r:id="rId7" name="Button 6">
              <controlPr defaultSize="0" print="0" autoFill="0" autoPict="0" macro="[0]!opentextblock">
                <anchor moveWithCells="1" sizeWithCells="1">
                  <from>
                    <xdr:col>25</xdr:col>
                    <xdr:colOff>66675</xdr:colOff>
                    <xdr:row>16</xdr:row>
                    <xdr:rowOff>66675</xdr:rowOff>
                  </from>
                  <to>
                    <xdr:col>25</xdr:col>
                    <xdr:colOff>1314450</xdr:colOff>
                    <xdr:row>16</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E12"/>
  <sheetViews>
    <sheetView workbookViewId="0">
      <selection activeCell="B1" sqref="B1:AZ4"/>
    </sheetView>
  </sheetViews>
  <sheetFormatPr defaultRowHeight="15"/>
  <sheetData>
    <row r="1" spans="2:5">
      <c r="B1" s="33" t="s">
        <v>199</v>
      </c>
      <c r="E1">
        <v>12</v>
      </c>
    </row>
    <row r="2" spans="2:5">
      <c r="B2" s="33" t="s">
        <v>200</v>
      </c>
    </row>
    <row r="3" spans="2:5">
      <c r="B3" s="33" t="s">
        <v>201</v>
      </c>
    </row>
    <row r="4" spans="2:5">
      <c r="B4" s="33" t="s">
        <v>202</v>
      </c>
    </row>
    <row r="5" spans="2:5">
      <c r="B5" s="33" t="s">
        <v>202</v>
      </c>
    </row>
    <row r="6" spans="2:5">
      <c r="B6" s="33" t="s">
        <v>202</v>
      </c>
    </row>
    <row r="7" spans="2:5">
      <c r="B7" s="33" t="s">
        <v>202</v>
      </c>
    </row>
    <row r="8" spans="2:5">
      <c r="B8" s="33" t="s">
        <v>210</v>
      </c>
    </row>
    <row r="9" spans="2:5">
      <c r="B9" s="33" t="s">
        <v>210</v>
      </c>
    </row>
    <row r="10" spans="2:5">
      <c r="B10" s="33" t="s">
        <v>213</v>
      </c>
    </row>
    <row r="11" spans="2:5">
      <c r="B11" s="33" t="s">
        <v>214</v>
      </c>
    </row>
    <row r="12" spans="2:5">
      <c r="B12" s="3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40"/>
  <sheetViews>
    <sheetView topLeftCell="A19" workbookViewId="0">
      <selection activeCell="A40" sqref="A40"/>
    </sheetView>
  </sheetViews>
  <sheetFormatPr defaultRowHeight="15"/>
  <cols>
    <col min="1" max="1" width="47.140625" customWidth="1"/>
    <col min="2" max="2" width="47.28515625" customWidth="1"/>
    <col min="3" max="3" width="26.42578125" customWidth="1"/>
    <col min="4" max="4" width="14.28515625" bestFit="1" customWidth="1"/>
  </cols>
  <sheetData>
    <row r="1" spans="1:4" ht="18.75">
      <c r="A1" s="48" t="s">
        <v>140</v>
      </c>
      <c r="B1" s="48" t="s">
        <v>141</v>
      </c>
      <c r="C1" s="48" t="s">
        <v>142</v>
      </c>
      <c r="D1" s="48" t="s">
        <v>143</v>
      </c>
    </row>
    <row r="2" spans="1:4">
      <c r="A2" t="s">
        <v>56</v>
      </c>
      <c r="B2" t="s">
        <v>55</v>
      </c>
      <c r="C2" t="s">
        <v>162</v>
      </c>
      <c r="D2" t="s">
        <v>175</v>
      </c>
    </row>
    <row r="3" spans="1:4">
      <c r="A3" t="s">
        <v>61</v>
      </c>
      <c r="B3" t="s">
        <v>60</v>
      </c>
      <c r="C3" t="s">
        <v>163</v>
      </c>
      <c r="D3" t="s">
        <v>175</v>
      </c>
    </row>
    <row r="4" spans="1:4">
      <c r="A4" t="s">
        <v>67</v>
      </c>
      <c r="B4" t="s">
        <v>66</v>
      </c>
      <c r="C4" t="s">
        <v>162</v>
      </c>
      <c r="D4" t="s">
        <v>175</v>
      </c>
    </row>
    <row r="5" spans="1:4">
      <c r="A5" t="s">
        <v>71</v>
      </c>
      <c r="B5" t="s">
        <v>70</v>
      </c>
      <c r="C5" t="s">
        <v>162</v>
      </c>
      <c r="D5" t="s">
        <v>175</v>
      </c>
    </row>
    <row r="6" spans="1:4">
      <c r="A6" t="s">
        <v>74</v>
      </c>
      <c r="B6" t="s">
        <v>73</v>
      </c>
      <c r="C6" t="s">
        <v>164</v>
      </c>
      <c r="D6" t="s">
        <v>176</v>
      </c>
    </row>
    <row r="7" spans="1:4">
      <c r="A7" t="s">
        <v>77</v>
      </c>
      <c r="B7" t="s">
        <v>76</v>
      </c>
      <c r="C7" t="s">
        <v>164</v>
      </c>
      <c r="D7" t="s">
        <v>176</v>
      </c>
    </row>
    <row r="8" spans="1:4">
      <c r="A8" t="s">
        <v>80</v>
      </c>
      <c r="B8" t="s">
        <v>79</v>
      </c>
      <c r="C8" t="s">
        <v>165</v>
      </c>
      <c r="D8" t="s">
        <v>176</v>
      </c>
    </row>
    <row r="9" spans="1:4">
      <c r="A9" t="s">
        <v>83</v>
      </c>
      <c r="B9" t="s">
        <v>82</v>
      </c>
      <c r="C9" t="s">
        <v>164</v>
      </c>
      <c r="D9" t="s">
        <v>176</v>
      </c>
    </row>
    <row r="10" spans="1:4">
      <c r="A10" t="s">
        <v>86</v>
      </c>
      <c r="B10" t="s">
        <v>85</v>
      </c>
      <c r="C10" t="s">
        <v>164</v>
      </c>
      <c r="D10" t="s">
        <v>176</v>
      </c>
    </row>
    <row r="11" spans="1:4">
      <c r="A11" t="s">
        <v>87</v>
      </c>
      <c r="B11" t="s">
        <v>125</v>
      </c>
      <c r="C11" t="s">
        <v>166</v>
      </c>
      <c r="D11" t="s">
        <v>176</v>
      </c>
    </row>
    <row r="12" spans="1:4">
      <c r="A12" t="s">
        <v>144</v>
      </c>
      <c r="B12" t="s">
        <v>111</v>
      </c>
      <c r="C12" t="s">
        <v>167</v>
      </c>
      <c r="D12" t="s">
        <v>176</v>
      </c>
    </row>
    <row r="13" spans="1:4">
      <c r="A13" t="s">
        <v>89</v>
      </c>
      <c r="B13" t="s">
        <v>88</v>
      </c>
      <c r="C13" t="s">
        <v>167</v>
      </c>
      <c r="D13" t="s">
        <v>176</v>
      </c>
    </row>
    <row r="14" spans="1:4">
      <c r="A14" t="s">
        <v>145</v>
      </c>
      <c r="C14" t="s">
        <v>162</v>
      </c>
      <c r="D14" t="s">
        <v>176</v>
      </c>
    </row>
    <row r="15" spans="1:4">
      <c r="A15" t="s">
        <v>146</v>
      </c>
      <c r="C15" t="s">
        <v>168</v>
      </c>
      <c r="D15" t="s">
        <v>176</v>
      </c>
    </row>
    <row r="16" spans="1:4">
      <c r="A16" t="s">
        <v>147</v>
      </c>
      <c r="C16" t="s">
        <v>162</v>
      </c>
      <c r="D16" t="s">
        <v>176</v>
      </c>
    </row>
    <row r="17" spans="1:4">
      <c r="A17" t="s">
        <v>148</v>
      </c>
      <c r="C17" t="s">
        <v>168</v>
      </c>
      <c r="D17" t="s">
        <v>176</v>
      </c>
    </row>
    <row r="18" spans="1:4">
      <c r="A18" t="s">
        <v>149</v>
      </c>
      <c r="C18" t="s">
        <v>162</v>
      </c>
      <c r="D18" t="s">
        <v>176</v>
      </c>
    </row>
    <row r="19" spans="1:4">
      <c r="A19" t="s">
        <v>150</v>
      </c>
      <c r="C19" t="s">
        <v>169</v>
      </c>
      <c r="D19" t="s">
        <v>176</v>
      </c>
    </row>
    <row r="20" spans="1:4">
      <c r="A20" t="s">
        <v>151</v>
      </c>
      <c r="C20" t="s">
        <v>170</v>
      </c>
      <c r="D20" t="s">
        <v>176</v>
      </c>
    </row>
    <row r="21" spans="1:4">
      <c r="A21" t="s">
        <v>152</v>
      </c>
      <c r="C21" t="s">
        <v>170</v>
      </c>
      <c r="D21" t="s">
        <v>176</v>
      </c>
    </row>
    <row r="22" spans="1:4">
      <c r="A22" t="s">
        <v>153</v>
      </c>
      <c r="C22" t="s">
        <v>170</v>
      </c>
      <c r="D22" t="s">
        <v>176</v>
      </c>
    </row>
    <row r="23" spans="1:4">
      <c r="A23" t="s">
        <v>153</v>
      </c>
      <c r="C23" t="s">
        <v>170</v>
      </c>
      <c r="D23" t="s">
        <v>176</v>
      </c>
    </row>
    <row r="24" spans="1:4">
      <c r="A24" t="s">
        <v>154</v>
      </c>
      <c r="C24" t="s">
        <v>171</v>
      </c>
      <c r="D24" t="s">
        <v>176</v>
      </c>
    </row>
    <row r="25" spans="1:4">
      <c r="A25" t="s">
        <v>155</v>
      </c>
      <c r="C25" t="s">
        <v>173</v>
      </c>
      <c r="D25" t="s">
        <v>176</v>
      </c>
    </row>
    <row r="26" spans="1:4">
      <c r="A26" t="s">
        <v>156</v>
      </c>
      <c r="C26" t="s">
        <v>162</v>
      </c>
      <c r="D26" t="s">
        <v>176</v>
      </c>
    </row>
    <row r="27" spans="1:4">
      <c r="A27" t="s">
        <v>157</v>
      </c>
      <c r="C27" t="s">
        <v>172</v>
      </c>
      <c r="D27" t="s">
        <v>176</v>
      </c>
    </row>
    <row r="28" spans="1:4">
      <c r="A28" t="s">
        <v>158</v>
      </c>
      <c r="C28" t="s">
        <v>173</v>
      </c>
      <c r="D28" t="s">
        <v>176</v>
      </c>
    </row>
    <row r="29" spans="1:4">
      <c r="A29" t="s">
        <v>159</v>
      </c>
      <c r="C29" t="s">
        <v>162</v>
      </c>
      <c r="D29" t="s">
        <v>176</v>
      </c>
    </row>
    <row r="30" spans="1:4">
      <c r="A30" t="s">
        <v>160</v>
      </c>
      <c r="C30" t="s">
        <v>174</v>
      </c>
      <c r="D30" t="s">
        <v>176</v>
      </c>
    </row>
    <row r="31" spans="1:4">
      <c r="A31" t="s">
        <v>161</v>
      </c>
      <c r="C31" t="s">
        <v>162</v>
      </c>
      <c r="D31" t="s">
        <v>176</v>
      </c>
    </row>
    <row r="32" spans="1:4">
      <c r="A32" t="s">
        <v>177</v>
      </c>
      <c r="C32" t="s">
        <v>162</v>
      </c>
      <c r="D32" t="s">
        <v>176</v>
      </c>
    </row>
    <row r="33" spans="1:4">
      <c r="A33" t="s">
        <v>178</v>
      </c>
      <c r="C33" t="s">
        <v>162</v>
      </c>
      <c r="D33" t="s">
        <v>176</v>
      </c>
    </row>
    <row r="34" spans="1:4">
      <c r="A34" t="s">
        <v>185</v>
      </c>
      <c r="B34" t="s">
        <v>186</v>
      </c>
      <c r="C34" t="s">
        <v>195</v>
      </c>
      <c r="D34" t="s">
        <v>176</v>
      </c>
    </row>
    <row r="35" spans="1:4">
      <c r="A35" t="s">
        <v>187</v>
      </c>
      <c r="B35" t="s">
        <v>188</v>
      </c>
      <c r="C35" t="s">
        <v>195</v>
      </c>
      <c r="D35" t="s">
        <v>176</v>
      </c>
    </row>
    <row r="36" spans="1:4">
      <c r="A36" t="s">
        <v>189</v>
      </c>
      <c r="B36" t="s">
        <v>190</v>
      </c>
      <c r="C36" t="s">
        <v>167</v>
      </c>
      <c r="D36" t="s">
        <v>176</v>
      </c>
    </row>
    <row r="37" spans="1:4">
      <c r="A37" t="s">
        <v>191</v>
      </c>
      <c r="B37" t="s">
        <v>192</v>
      </c>
      <c r="C37" t="s">
        <v>167</v>
      </c>
      <c r="D37" t="s">
        <v>176</v>
      </c>
    </row>
    <row r="38" spans="1:4">
      <c r="A38" t="s">
        <v>193</v>
      </c>
      <c r="B38" t="s">
        <v>194</v>
      </c>
      <c r="C38" t="s">
        <v>196</v>
      </c>
      <c r="D38" t="s">
        <v>176</v>
      </c>
    </row>
    <row r="39" spans="1:4">
      <c r="A39" t="s">
        <v>211</v>
      </c>
      <c r="B39" t="s">
        <v>197</v>
      </c>
      <c r="C39" t="s">
        <v>162</v>
      </c>
      <c r="D39" t="s">
        <v>176</v>
      </c>
    </row>
    <row r="40" spans="1:4">
      <c r="A40" t="s">
        <v>212</v>
      </c>
      <c r="B40" t="s">
        <v>198</v>
      </c>
      <c r="C40" t="s">
        <v>196</v>
      </c>
      <c r="D40"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General Info</vt:lpstr>
      <vt:lpstr>Related party transactions</vt:lpstr>
      <vt:lpstr>TextBlock</vt:lpstr>
      <vt:lpstr>Taxonomy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UJALA</dc:creator>
  <cp:lastModifiedBy>CS</cp:lastModifiedBy>
  <dcterms:created xsi:type="dcterms:W3CDTF">2022-02-03T05:17:49Z</dcterms:created>
  <dcterms:modified xsi:type="dcterms:W3CDTF">2023-04-28T12:29:10Z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305594db-e4a2-4ec9-a41a-c66b048da884</vt:lpwstr>
  </property>
</Properties>
</file>